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315" yWindow="870" windowWidth="19200" windowHeight="7065" tabRatio="602"/>
  </bookViews>
  <sheets>
    <sheet name="detail" sheetId="4" r:id="rId1"/>
    <sheet name="summary" sheetId="2" r:id="rId2"/>
  </sheets>
  <calcPr calcId="125725"/>
</workbook>
</file>

<file path=xl/calcChain.xml><?xml version="1.0" encoding="utf-8"?>
<calcChain xmlns="http://schemas.openxmlformats.org/spreadsheetml/2006/main">
  <c r="B2711" i="4"/>
  <c r="E15" i="2"/>
  <c r="J2569" i="4"/>
  <c r="J2566"/>
  <c r="I2578"/>
  <c r="H2578"/>
  <c r="F2578"/>
  <c r="H2577"/>
  <c r="F2577"/>
  <c r="H2576"/>
  <c r="F2576"/>
  <c r="H2575"/>
  <c r="F2575"/>
  <c r="H2574"/>
  <c r="F2574"/>
  <c r="H2573"/>
  <c r="F2573"/>
  <c r="H2572"/>
  <c r="F2572"/>
  <c r="H2571"/>
  <c r="F2571"/>
  <c r="H2570"/>
  <c r="F2570"/>
  <c r="H2569"/>
  <c r="F2569"/>
  <c r="H2568"/>
  <c r="F2568"/>
  <c r="H2567"/>
  <c r="F2567"/>
  <c r="H2566"/>
  <c r="F2566"/>
  <c r="H2565"/>
  <c r="H2564"/>
  <c r="H2563"/>
  <c r="F2565"/>
  <c r="F2564"/>
  <c r="F2563"/>
  <c r="J2533" l="1"/>
  <c r="J2559"/>
  <c r="J2556"/>
  <c r="J2551"/>
  <c r="J2545"/>
  <c r="J2530"/>
  <c r="J2525"/>
  <c r="J2508"/>
  <c r="J2476"/>
  <c r="J2475"/>
  <c r="D2562"/>
  <c r="H2561"/>
  <c r="H2560"/>
  <c r="H2559"/>
  <c r="H2558"/>
  <c r="H2557"/>
  <c r="H2556"/>
  <c r="H2555"/>
  <c r="H2554"/>
  <c r="H2553"/>
  <c r="H2552"/>
  <c r="H2551"/>
  <c r="H2550"/>
  <c r="H2549"/>
  <c r="H2548"/>
  <c r="H2547"/>
  <c r="H2546"/>
  <c r="H2545"/>
  <c r="H2544"/>
  <c r="H2543"/>
  <c r="H2542"/>
  <c r="H2541"/>
  <c r="H2540"/>
  <c r="H2539"/>
  <c r="H2538"/>
  <c r="H2537"/>
  <c r="H2536"/>
  <c r="H2535"/>
  <c r="H2534"/>
  <c r="H2533"/>
  <c r="H2532"/>
  <c r="H2531"/>
  <c r="H2530"/>
  <c r="H2529"/>
  <c r="H2528"/>
  <c r="H2527"/>
  <c r="H2526"/>
  <c r="H2525"/>
  <c r="H2524"/>
  <c r="H2523"/>
  <c r="H2522"/>
  <c r="H2521"/>
  <c r="H2520"/>
  <c r="H2519"/>
  <c r="H2518"/>
  <c r="H2517"/>
  <c r="H2516"/>
  <c r="H2515"/>
  <c r="H2514"/>
  <c r="H2513"/>
  <c r="H2512"/>
  <c r="H2511"/>
  <c r="H2510"/>
  <c r="H2509"/>
  <c r="H2508"/>
  <c r="H2507"/>
  <c r="H2506"/>
  <c r="H2505"/>
  <c r="H2504"/>
  <c r="H2503"/>
  <c r="H2502"/>
  <c r="H2501"/>
  <c r="H2500"/>
  <c r="H2499"/>
  <c r="H2498"/>
  <c r="H2497"/>
  <c r="H2496"/>
  <c r="H2495"/>
  <c r="H2494"/>
  <c r="H2493"/>
  <c r="H2492"/>
  <c r="H2491"/>
  <c r="H2490"/>
  <c r="H2489"/>
  <c r="H2488"/>
  <c r="H2487"/>
  <c r="H2486"/>
  <c r="H2485"/>
  <c r="H2484"/>
  <c r="H2483"/>
  <c r="H2482"/>
  <c r="H2481"/>
  <c r="H2480"/>
  <c r="H2479"/>
  <c r="H2478"/>
  <c r="H2477"/>
  <c r="F2561"/>
  <c r="F2560"/>
  <c r="F2559"/>
  <c r="F2558"/>
  <c r="F2557"/>
  <c r="F2556"/>
  <c r="F2555"/>
  <c r="F2554"/>
  <c r="F2553"/>
  <c r="F2552"/>
  <c r="F2551"/>
  <c r="F2550"/>
  <c r="F2549"/>
  <c r="F2548"/>
  <c r="F2547"/>
  <c r="F2546"/>
  <c r="F2545"/>
  <c r="F2544"/>
  <c r="F2543"/>
  <c r="F2542"/>
  <c r="J2542" s="1"/>
  <c r="E14" i="2" s="1"/>
  <c r="F2541" i="4"/>
  <c r="F2540"/>
  <c r="F2539"/>
  <c r="F2538"/>
  <c r="F2537"/>
  <c r="F2536"/>
  <c r="F2535"/>
  <c r="F2534"/>
  <c r="F2533"/>
  <c r="F2532"/>
  <c r="F2531"/>
  <c r="F2530"/>
  <c r="F2529"/>
  <c r="F2528"/>
  <c r="F2527"/>
  <c r="F2526"/>
  <c r="F2525"/>
  <c r="F2524"/>
  <c r="F2523"/>
  <c r="F2522"/>
  <c r="F2521"/>
  <c r="F2520"/>
  <c r="F2519"/>
  <c r="F2518"/>
  <c r="F2517"/>
  <c r="F2516"/>
  <c r="F2515"/>
  <c r="F2514"/>
  <c r="F2513"/>
  <c r="F2512"/>
  <c r="F2511"/>
  <c r="F2510"/>
  <c r="F2509"/>
  <c r="F2508"/>
  <c r="F2507"/>
  <c r="F2506"/>
  <c r="F2505"/>
  <c r="F2504"/>
  <c r="F2503"/>
  <c r="F2502"/>
  <c r="F2501"/>
  <c r="F2500"/>
  <c r="F2499"/>
  <c r="F2498"/>
  <c r="F2497"/>
  <c r="F2496"/>
  <c r="F2495"/>
  <c r="F2494"/>
  <c r="F2493"/>
  <c r="F2492"/>
  <c r="F2491"/>
  <c r="F2490"/>
  <c r="F2489"/>
  <c r="F2488"/>
  <c r="F2487"/>
  <c r="F2486"/>
  <c r="F2485"/>
  <c r="F2484"/>
  <c r="F2483"/>
  <c r="F2482"/>
  <c r="F2481"/>
  <c r="F2480"/>
  <c r="F2479"/>
  <c r="F2478"/>
  <c r="F2477"/>
  <c r="H2476"/>
  <c r="H2475"/>
  <c r="H2562" s="1"/>
  <c r="F2476"/>
  <c r="F2475"/>
  <c r="F2562" s="1"/>
  <c r="I2562" s="1"/>
  <c r="D2474" l="1"/>
  <c r="H2473"/>
  <c r="F2473"/>
  <c r="H2472"/>
  <c r="F2472"/>
  <c r="H2471"/>
  <c r="F2471"/>
  <c r="H2470"/>
  <c r="E13" i="2" s="1"/>
  <c r="F2470" i="4"/>
  <c r="F2474" s="1"/>
  <c r="H2474" l="1"/>
  <c r="I2474" s="1"/>
  <c r="A1" i="2"/>
  <c r="D2469" i="4"/>
  <c r="D2450" l="1"/>
  <c r="H2458"/>
  <c r="H2457"/>
  <c r="H2456"/>
  <c r="H2455"/>
  <c r="H2454"/>
  <c r="H2453"/>
  <c r="H2452"/>
  <c r="H2451"/>
  <c r="F2458"/>
  <c r="F2457"/>
  <c r="F2456"/>
  <c r="F2455"/>
  <c r="F2454"/>
  <c r="F2453"/>
  <c r="F2452"/>
  <c r="F2451"/>
  <c r="H2468"/>
  <c r="H2467"/>
  <c r="H2466"/>
  <c r="H2465"/>
  <c r="H2464"/>
  <c r="H2463"/>
  <c r="H2462"/>
  <c r="H2461"/>
  <c r="H2460"/>
  <c r="H2459"/>
  <c r="F2468"/>
  <c r="F2467"/>
  <c r="F2466"/>
  <c r="F2465"/>
  <c r="F2464"/>
  <c r="F2463"/>
  <c r="F2462"/>
  <c r="F2461"/>
  <c r="F2460"/>
  <c r="J2460" s="1"/>
  <c r="F2459"/>
  <c r="H2449"/>
  <c r="H2448"/>
  <c r="H2447"/>
  <c r="H2446"/>
  <c r="H2445"/>
  <c r="H2444"/>
  <c r="H2443"/>
  <c r="H2442"/>
  <c r="H2441"/>
  <c r="H2440"/>
  <c r="H2439"/>
  <c r="H2438"/>
  <c r="F2437"/>
  <c r="F2436"/>
  <c r="F2435"/>
  <c r="F2434"/>
  <c r="F2433"/>
  <c r="F2432"/>
  <c r="F2431"/>
  <c r="F2430"/>
  <c r="F2429"/>
  <c r="F2428"/>
  <c r="F2427"/>
  <c r="F2426"/>
  <c r="F2425"/>
  <c r="F2424"/>
  <c r="F2423"/>
  <c r="F2422"/>
  <c r="F2421"/>
  <c r="F2420"/>
  <c r="F2419"/>
  <c r="F2418"/>
  <c r="F2407"/>
  <c r="F2406"/>
  <c r="F2405"/>
  <c r="H2437"/>
  <c r="H2436"/>
  <c r="H2435"/>
  <c r="H2434"/>
  <c r="H2433"/>
  <c r="H2432"/>
  <c r="H2431"/>
  <c r="H2430"/>
  <c r="H2429"/>
  <c r="H2428"/>
  <c r="H2427"/>
  <c r="H2426"/>
  <c r="H2425"/>
  <c r="H2424"/>
  <c r="H2423"/>
  <c r="H2422"/>
  <c r="H2421"/>
  <c r="H2420"/>
  <c r="H2419"/>
  <c r="H2418"/>
  <c r="J2418" s="1"/>
  <c r="H2417"/>
  <c r="H2416"/>
  <c r="H2415"/>
  <c r="H2414"/>
  <c r="H2413"/>
  <c r="H2412"/>
  <c r="H2411"/>
  <c r="H2410"/>
  <c r="H2409"/>
  <c r="H2408"/>
  <c r="H2407"/>
  <c r="H2406"/>
  <c r="H2405"/>
  <c r="H2403"/>
  <c r="H2402"/>
  <c r="H2401"/>
  <c r="H2400"/>
  <c r="F2449"/>
  <c r="F2448"/>
  <c r="F2447"/>
  <c r="F2446"/>
  <c r="F2445"/>
  <c r="F2444"/>
  <c r="F2443"/>
  <c r="F2442"/>
  <c r="F2441"/>
  <c r="F2440"/>
  <c r="F2439"/>
  <c r="J2439" s="1"/>
  <c r="F2438"/>
  <c r="F2417"/>
  <c r="F2416"/>
  <c r="F2415"/>
  <c r="F2414"/>
  <c r="F2413"/>
  <c r="F2412"/>
  <c r="F2411"/>
  <c r="F2410"/>
  <c r="F2409"/>
  <c r="F2408"/>
  <c r="J2462" l="1"/>
  <c r="E12" i="2" s="1"/>
  <c r="F2469" i="4"/>
  <c r="H2469"/>
  <c r="J2419"/>
  <c r="E11" i="2" s="1"/>
  <c r="H2450" i="4"/>
  <c r="F2450"/>
  <c r="I2469" l="1"/>
  <c r="I2450"/>
  <c r="A3" i="2" l="1"/>
  <c r="H2399" i="4"/>
  <c r="H2398"/>
  <c r="H2397"/>
  <c r="J2397" s="1"/>
  <c r="H2396"/>
  <c r="H2395"/>
  <c r="H2394"/>
  <c r="H2393"/>
  <c r="H2392"/>
  <c r="H2391"/>
  <c r="H2390"/>
  <c r="F2399"/>
  <c r="F2398"/>
  <c r="F2397"/>
  <c r="F2396"/>
  <c r="F2395"/>
  <c r="F2394"/>
  <c r="F2393"/>
  <c r="F2392"/>
  <c r="F2391"/>
  <c r="F2390"/>
  <c r="D2404"/>
  <c r="F2403"/>
  <c r="F2402"/>
  <c r="F2401"/>
  <c r="F2400"/>
  <c r="H2389"/>
  <c r="F2389"/>
  <c r="J2389" l="1"/>
  <c r="J2398"/>
  <c r="H2404"/>
  <c r="F2404"/>
  <c r="E10" i="2" l="1"/>
  <c r="E19" s="1"/>
  <c r="I2404" i="4"/>
  <c r="H2387"/>
  <c r="F2387"/>
  <c r="H2386"/>
  <c r="F2386"/>
  <c r="H2385"/>
  <c r="F2385"/>
  <c r="H2384"/>
  <c r="F2384"/>
  <c r="H2383"/>
  <c r="F2383"/>
  <c r="H2382"/>
  <c r="F2382"/>
  <c r="D2388"/>
  <c r="D2381"/>
  <c r="H2380"/>
  <c r="H2379"/>
  <c r="H2378"/>
  <c r="H2377"/>
  <c r="H2376"/>
  <c r="H2375"/>
  <c r="H2374"/>
  <c r="H2373"/>
  <c r="H2372"/>
  <c r="H2371"/>
  <c r="H2370"/>
  <c r="H2369"/>
  <c r="H2368"/>
  <c r="H2367"/>
  <c r="H2366"/>
  <c r="H2365"/>
  <c r="H2364"/>
  <c r="H2363"/>
  <c r="H2362"/>
  <c r="H2361"/>
  <c r="H2360"/>
  <c r="H2359"/>
  <c r="H2358"/>
  <c r="F2380"/>
  <c r="F2379"/>
  <c r="F2378"/>
  <c r="F2377"/>
  <c r="F2376"/>
  <c r="F2375"/>
  <c r="F2374"/>
  <c r="F2373"/>
  <c r="F2372"/>
  <c r="F2371"/>
  <c r="F2370"/>
  <c r="F2369"/>
  <c r="F2368"/>
  <c r="F2367"/>
  <c r="F2366"/>
  <c r="F2365"/>
  <c r="F2364"/>
  <c r="F2363"/>
  <c r="F2362"/>
  <c r="F2361"/>
  <c r="F2360"/>
  <c r="F2359"/>
  <c r="F2358"/>
  <c r="H2357"/>
  <c r="F2357"/>
  <c r="D2355"/>
  <c r="H2354"/>
  <c r="F2354"/>
  <c r="H2353"/>
  <c r="F2353"/>
  <c r="H2352"/>
  <c r="F2352"/>
  <c r="H2351"/>
  <c r="F2351"/>
  <c r="H2350"/>
  <c r="F2350"/>
  <c r="H2349"/>
  <c r="F2349"/>
  <c r="H2348"/>
  <c r="F2348"/>
  <c r="H2347"/>
  <c r="F2347"/>
  <c r="H2346"/>
  <c r="F2346"/>
  <c r="H2345"/>
  <c r="F2345"/>
  <c r="H2344"/>
  <c r="F2344"/>
  <c r="H2343"/>
  <c r="F2343"/>
  <c r="H2342"/>
  <c r="F2342"/>
  <c r="D2341"/>
  <c r="H2340"/>
  <c r="H2339"/>
  <c r="H2338"/>
  <c r="H2337"/>
  <c r="H2336"/>
  <c r="H2335"/>
  <c r="H2334"/>
  <c r="H2333"/>
  <c r="H2332"/>
  <c r="H2331"/>
  <c r="H2330"/>
  <c r="H2329"/>
  <c r="H2328"/>
  <c r="H2327"/>
  <c r="H2326"/>
  <c r="H2325"/>
  <c r="H2324"/>
  <c r="H2323"/>
  <c r="H2322"/>
  <c r="H2321"/>
  <c r="H2320"/>
  <c r="H2319"/>
  <c r="H2318"/>
  <c r="H2317"/>
  <c r="F2340"/>
  <c r="F2339"/>
  <c r="F2338"/>
  <c r="F2337"/>
  <c r="F2336"/>
  <c r="F2335"/>
  <c r="F2334"/>
  <c r="F2333"/>
  <c r="F2332"/>
  <c r="F2331"/>
  <c r="F2330"/>
  <c r="F2329"/>
  <c r="F2328"/>
  <c r="F2327"/>
  <c r="F2326"/>
  <c r="F2325"/>
  <c r="F2324"/>
  <c r="F2323"/>
  <c r="F2322"/>
  <c r="F2321"/>
  <c r="F2320"/>
  <c r="F2319"/>
  <c r="F2318"/>
  <c r="F2317"/>
  <c r="D2316"/>
  <c r="H2315"/>
  <c r="H2314"/>
  <c r="H2313"/>
  <c r="H2312"/>
  <c r="H2311"/>
  <c r="H2310"/>
  <c r="H2309"/>
  <c r="H2308"/>
  <c r="H2307"/>
  <c r="H2306"/>
  <c r="H2305"/>
  <c r="H2304"/>
  <c r="H2303"/>
  <c r="H2302"/>
  <c r="H2301"/>
  <c r="H2300"/>
  <c r="H2299"/>
  <c r="H2298"/>
  <c r="H2297"/>
  <c r="H2296"/>
  <c r="H2295"/>
  <c r="H2294"/>
  <c r="H2293"/>
  <c r="H2292"/>
  <c r="H2291"/>
  <c r="H2290"/>
  <c r="H2289"/>
  <c r="H2288"/>
  <c r="H2287"/>
  <c r="H2286"/>
  <c r="H2285"/>
  <c r="H2284"/>
  <c r="H2283"/>
  <c r="H2282"/>
  <c r="H2281"/>
  <c r="H2280"/>
  <c r="H2279"/>
  <c r="H2278"/>
  <c r="H2277"/>
  <c r="H2276"/>
  <c r="H2275"/>
  <c r="H2274"/>
  <c r="H2273"/>
  <c r="H2272"/>
  <c r="H2271"/>
  <c r="F2315"/>
  <c r="F2314"/>
  <c r="F2313"/>
  <c r="F2312"/>
  <c r="F2311"/>
  <c r="F2310"/>
  <c r="F2309"/>
  <c r="F2308"/>
  <c r="F2307"/>
  <c r="F2306"/>
  <c r="F2305"/>
  <c r="F2304"/>
  <c r="F2303"/>
  <c r="F2302"/>
  <c r="F2301"/>
  <c r="F2300"/>
  <c r="F2299"/>
  <c r="F2298"/>
  <c r="F2297"/>
  <c r="F2296"/>
  <c r="F2295"/>
  <c r="F2294"/>
  <c r="F2293"/>
  <c r="F2292"/>
  <c r="F2291"/>
  <c r="F2290"/>
  <c r="F2289"/>
  <c r="F2288"/>
  <c r="F2287"/>
  <c r="F2286"/>
  <c r="F2285"/>
  <c r="F2284"/>
  <c r="F2283"/>
  <c r="F2282"/>
  <c r="F2281"/>
  <c r="F2280"/>
  <c r="F2279"/>
  <c r="F2278"/>
  <c r="F2277"/>
  <c r="F2276"/>
  <c r="F2275"/>
  <c r="F2274"/>
  <c r="F2273"/>
  <c r="F2272"/>
  <c r="F2271"/>
  <c r="H2388" l="1"/>
  <c r="F2388"/>
  <c r="F2381"/>
  <c r="H2381"/>
  <c r="I2381" s="1"/>
  <c r="F2355"/>
  <c r="H2355"/>
  <c r="F2316"/>
  <c r="H2341"/>
  <c r="I2341" s="1"/>
  <c r="F2341"/>
  <c r="H2316"/>
  <c r="I2388" l="1"/>
  <c r="I2355"/>
  <c r="D2270"/>
  <c r="H2269"/>
  <c r="H2268"/>
  <c r="H2267"/>
  <c r="H2266"/>
  <c r="H2265"/>
  <c r="H2264"/>
  <c r="H2263"/>
  <c r="H2262"/>
  <c r="H2261"/>
  <c r="H2260"/>
  <c r="H2259"/>
  <c r="F2269"/>
  <c r="F2268"/>
  <c r="F2267"/>
  <c r="F2266"/>
  <c r="F2265"/>
  <c r="F2264"/>
  <c r="F2263"/>
  <c r="F2262"/>
  <c r="F2261"/>
  <c r="F2260"/>
  <c r="F2259"/>
  <c r="H2258"/>
  <c r="F2258"/>
  <c r="H2257"/>
  <c r="F2257"/>
  <c r="H2256"/>
  <c r="F2256"/>
  <c r="H2255"/>
  <c r="F2255"/>
  <c r="H2254"/>
  <c r="F2254"/>
  <c r="H2253"/>
  <c r="F2253"/>
  <c r="H2252"/>
  <c r="F2252"/>
  <c r="H2251"/>
  <c r="F2251"/>
  <c r="H2250"/>
  <c r="F2250"/>
  <c r="D2249"/>
  <c r="H2248"/>
  <c r="H2247"/>
  <c r="H2246"/>
  <c r="H2245"/>
  <c r="H2244"/>
  <c r="H2243"/>
  <c r="H2242"/>
  <c r="H2241"/>
  <c r="H2240"/>
  <c r="H2239"/>
  <c r="H2238"/>
  <c r="H2237"/>
  <c r="H2236"/>
  <c r="H2235"/>
  <c r="H2234"/>
  <c r="H2233"/>
  <c r="H2232"/>
  <c r="H2231"/>
  <c r="H2230"/>
  <c r="H2229"/>
  <c r="H2228"/>
  <c r="H2227"/>
  <c r="H2226"/>
  <c r="H2225"/>
  <c r="H2224"/>
  <c r="H2223"/>
  <c r="H2222"/>
  <c r="H2221"/>
  <c r="H2220"/>
  <c r="H2219"/>
  <c r="H2218"/>
  <c r="H2217"/>
  <c r="H2216"/>
  <c r="H2215"/>
  <c r="H2214"/>
  <c r="H2213"/>
  <c r="H2212"/>
  <c r="H2211"/>
  <c r="H2210"/>
  <c r="H2209"/>
  <c r="H2208"/>
  <c r="H2207"/>
  <c r="H2206"/>
  <c r="H2205"/>
  <c r="H2204"/>
  <c r="H2203"/>
  <c r="H2202"/>
  <c r="H2201"/>
  <c r="H2200"/>
  <c r="H2199"/>
  <c r="H2198"/>
  <c r="H2197"/>
  <c r="H2196"/>
  <c r="F2248"/>
  <c r="F2247"/>
  <c r="F2246"/>
  <c r="F2245"/>
  <c r="F2244"/>
  <c r="F2243"/>
  <c r="F2242"/>
  <c r="F2241"/>
  <c r="F2240"/>
  <c r="F2239"/>
  <c r="F2238"/>
  <c r="F2237"/>
  <c r="F2236"/>
  <c r="F2235"/>
  <c r="F2234"/>
  <c r="F2233"/>
  <c r="F2232"/>
  <c r="F2231"/>
  <c r="F2230"/>
  <c r="F2229"/>
  <c r="F2228"/>
  <c r="F2227"/>
  <c r="F2226"/>
  <c r="F2225"/>
  <c r="F2224"/>
  <c r="F2223"/>
  <c r="F2222"/>
  <c r="F2221"/>
  <c r="F2220"/>
  <c r="F2219"/>
  <c r="F2218"/>
  <c r="F2217"/>
  <c r="F2216"/>
  <c r="F2215"/>
  <c r="F2214"/>
  <c r="F2213"/>
  <c r="F2212"/>
  <c r="F2211"/>
  <c r="F2210"/>
  <c r="F2209"/>
  <c r="F2208"/>
  <c r="F2207"/>
  <c r="F2206"/>
  <c r="F2205"/>
  <c r="F2204"/>
  <c r="F2203"/>
  <c r="F2202"/>
  <c r="F2201"/>
  <c r="F2200"/>
  <c r="F2199"/>
  <c r="F2198"/>
  <c r="F2197"/>
  <c r="F2196"/>
  <c r="D2195"/>
  <c r="H2194"/>
  <c r="H2193"/>
  <c r="H2192"/>
  <c r="F2194"/>
  <c r="F2193"/>
  <c r="F2192"/>
  <c r="F2191"/>
  <c r="H2189"/>
  <c r="H2188"/>
  <c r="H2187"/>
  <c r="H2186"/>
  <c r="H2185"/>
  <c r="H2184"/>
  <c r="H2183"/>
  <c r="H2182"/>
  <c r="H2181"/>
  <c r="H2180"/>
  <c r="H2179"/>
  <c r="H2178"/>
  <c r="H2177"/>
  <c r="H2176"/>
  <c r="H2175"/>
  <c r="H2174"/>
  <c r="H2173"/>
  <c r="H2172"/>
  <c r="H2171"/>
  <c r="H2170"/>
  <c r="H2169"/>
  <c r="H2168"/>
  <c r="H2167"/>
  <c r="H2166"/>
  <c r="H2165"/>
  <c r="H2164"/>
  <c r="H2163"/>
  <c r="H2162"/>
  <c r="H2161"/>
  <c r="H2160"/>
  <c r="H2159"/>
  <c r="H2158"/>
  <c r="H2157"/>
  <c r="H2156"/>
  <c r="H2155"/>
  <c r="H2154"/>
  <c r="F2189"/>
  <c r="F2188"/>
  <c r="F2187"/>
  <c r="F2186"/>
  <c r="F2184"/>
  <c r="F2183"/>
  <c r="F2181"/>
  <c r="F2180"/>
  <c r="F2178"/>
  <c r="F2177"/>
  <c r="F2176"/>
  <c r="F2175"/>
  <c r="F2174"/>
  <c r="F2173"/>
  <c r="F2171"/>
  <c r="F2170"/>
  <c r="F2168"/>
  <c r="F2167"/>
  <c r="F2165"/>
  <c r="F2164"/>
  <c r="F2163"/>
  <c r="F2162"/>
  <c r="F2160"/>
  <c r="F2159"/>
  <c r="F2158"/>
  <c r="F2157"/>
  <c r="F2156"/>
  <c r="F2155"/>
  <c r="F2154"/>
  <c r="H2152"/>
  <c r="H2151"/>
  <c r="H2150"/>
  <c r="H2149"/>
  <c r="H2148"/>
  <c r="H2147"/>
  <c r="H2146"/>
  <c r="H2145"/>
  <c r="H2144"/>
  <c r="H2143"/>
  <c r="H2142"/>
  <c r="H2141"/>
  <c r="H2140"/>
  <c r="H2139"/>
  <c r="H2138"/>
  <c r="H2137"/>
  <c r="H2136"/>
  <c r="H2135"/>
  <c r="H2134"/>
  <c r="H2133"/>
  <c r="H2132"/>
  <c r="H2131"/>
  <c r="H2130"/>
  <c r="H2129"/>
  <c r="H2128"/>
  <c r="H2127"/>
  <c r="H2126"/>
  <c r="H2125"/>
  <c r="H2124"/>
  <c r="H2123"/>
  <c r="H2122"/>
  <c r="H2121"/>
  <c r="F2152"/>
  <c r="F2151"/>
  <c r="F2150"/>
  <c r="F2149"/>
  <c r="F2148"/>
  <c r="F2147"/>
  <c r="F2146"/>
  <c r="F2145"/>
  <c r="F2144"/>
  <c r="F2143"/>
  <c r="F2142"/>
  <c r="F2141"/>
  <c r="F2140"/>
  <c r="F2139"/>
  <c r="F2138"/>
  <c r="F2137"/>
  <c r="F2136"/>
  <c r="F2135"/>
  <c r="F2134"/>
  <c r="F2133"/>
  <c r="F2132"/>
  <c r="F2131"/>
  <c r="F2130"/>
  <c r="F2129"/>
  <c r="F2128"/>
  <c r="F2127"/>
  <c r="F2126"/>
  <c r="F2125"/>
  <c r="F2124"/>
  <c r="F2123"/>
  <c r="F2122"/>
  <c r="F2121"/>
  <c r="F2270" l="1"/>
  <c r="H2270"/>
  <c r="H2195"/>
  <c r="H2249"/>
  <c r="I2249" s="1"/>
  <c r="F2249"/>
  <c r="F2153"/>
  <c r="H2153"/>
  <c r="H2190"/>
  <c r="F2195"/>
  <c r="I2195" s="1"/>
  <c r="F2190"/>
  <c r="B2717"/>
  <c r="E3" i="2" s="1"/>
  <c r="E2"/>
  <c r="H2119" i="4"/>
  <c r="F2119"/>
  <c r="H2118"/>
  <c r="F2118"/>
  <c r="H2117"/>
  <c r="F2117"/>
  <c r="H2116"/>
  <c r="F2116"/>
  <c r="H2114"/>
  <c r="F2114"/>
  <c r="H2113"/>
  <c r="F2113"/>
  <c r="H2112"/>
  <c r="F2112"/>
  <c r="H2111"/>
  <c r="F2111"/>
  <c r="H2109"/>
  <c r="F2109"/>
  <c r="H2108"/>
  <c r="F2108"/>
  <c r="H2107"/>
  <c r="F2107"/>
  <c r="H2106"/>
  <c r="F2106"/>
  <c r="H2104"/>
  <c r="F2104"/>
  <c r="H2103"/>
  <c r="F2103"/>
  <c r="H2101"/>
  <c r="F2101"/>
  <c r="H2100"/>
  <c r="F2100"/>
  <c r="H2098"/>
  <c r="F2098"/>
  <c r="H2097"/>
  <c r="F2097"/>
  <c r="H2096"/>
  <c r="F2096"/>
  <c r="H2095"/>
  <c r="F2095"/>
  <c r="H2094"/>
  <c r="F2094"/>
  <c r="H2093"/>
  <c r="F2093"/>
  <c r="H2091"/>
  <c r="F2091"/>
  <c r="H2090"/>
  <c r="F2090"/>
  <c r="H2089"/>
  <c r="F2089"/>
  <c r="H2088"/>
  <c r="F2088"/>
  <c r="H2087"/>
  <c r="F2087"/>
  <c r="H2086"/>
  <c r="F2086"/>
  <c r="H2085"/>
  <c r="F2085"/>
  <c r="H2084"/>
  <c r="F2084"/>
  <c r="H2082"/>
  <c r="F2082"/>
  <c r="H2081"/>
  <c r="F2081"/>
  <c r="H2080"/>
  <c r="F2080"/>
  <c r="H2079"/>
  <c r="F2079"/>
  <c r="H2078"/>
  <c r="F2078"/>
  <c r="H2077"/>
  <c r="F2077"/>
  <c r="H2075"/>
  <c r="F2075"/>
  <c r="H2074"/>
  <c r="F2074"/>
  <c r="H2073"/>
  <c r="F2073"/>
  <c r="H2072"/>
  <c r="F2072"/>
  <c r="H2071"/>
  <c r="F2071"/>
  <c r="H2070"/>
  <c r="F2070"/>
  <c r="H2069"/>
  <c r="F2069"/>
  <c r="H2068"/>
  <c r="F2068"/>
  <c r="H2067"/>
  <c r="F2067"/>
  <c r="H2065"/>
  <c r="F2065"/>
  <c r="H2064"/>
  <c r="F2064"/>
  <c r="H2063"/>
  <c r="F2063"/>
  <c r="H2062"/>
  <c r="F2062"/>
  <c r="H2061"/>
  <c r="F2061"/>
  <c r="H2060"/>
  <c r="F2060"/>
  <c r="H2059"/>
  <c r="F2059"/>
  <c r="H2058"/>
  <c r="F2058"/>
  <c r="H2057"/>
  <c r="F2057"/>
  <c r="H2056"/>
  <c r="F2056"/>
  <c r="H2054"/>
  <c r="F2054"/>
  <c r="H2053"/>
  <c r="F2053"/>
  <c r="H2052"/>
  <c r="F2052"/>
  <c r="H2050"/>
  <c r="F2050"/>
  <c r="H2049"/>
  <c r="F2049"/>
  <c r="H2048"/>
  <c r="F2048"/>
  <c r="H2047"/>
  <c r="F2047"/>
  <c r="H2046"/>
  <c r="F2046"/>
  <c r="H2045"/>
  <c r="F2045"/>
  <c r="H2043"/>
  <c r="F2043"/>
  <c r="H2042"/>
  <c r="F2042"/>
  <c r="H2040"/>
  <c r="F2040"/>
  <c r="H2039"/>
  <c r="F2039"/>
  <c r="H2037"/>
  <c r="H2038" s="1"/>
  <c r="F2037"/>
  <c r="F2038" s="1"/>
  <c r="H2035"/>
  <c r="H2036" s="1"/>
  <c r="F2035"/>
  <c r="F2036" s="1"/>
  <c r="H2033"/>
  <c r="H2034" s="1"/>
  <c r="F2033"/>
  <c r="F2034" s="1"/>
  <c r="H2031"/>
  <c r="F2031"/>
  <c r="H2030"/>
  <c r="F2030"/>
  <c r="H2029"/>
  <c r="F2029"/>
  <c r="H2028"/>
  <c r="F2028"/>
  <c r="H2027"/>
  <c r="F2027"/>
  <c r="H2026"/>
  <c r="F2026"/>
  <c r="H2025"/>
  <c r="F2025"/>
  <c r="H2024"/>
  <c r="F2024"/>
  <c r="H2023"/>
  <c r="F2023"/>
  <c r="H2022"/>
  <c r="F2022"/>
  <c r="H2020"/>
  <c r="F2020"/>
  <c r="H2019"/>
  <c r="F2019"/>
  <c r="H2018"/>
  <c r="F2018"/>
  <c r="H2017"/>
  <c r="F2017"/>
  <c r="H2016"/>
  <c r="F2016"/>
  <c r="H2015"/>
  <c r="F2015"/>
  <c r="H2014"/>
  <c r="F2014"/>
  <c r="H2013"/>
  <c r="F2013"/>
  <c r="H2012"/>
  <c r="F2012"/>
  <c r="H2011"/>
  <c r="F2011"/>
  <c r="H2009"/>
  <c r="F2009"/>
  <c r="H2008"/>
  <c r="F2008"/>
  <c r="H2007"/>
  <c r="F2007"/>
  <c r="H2005"/>
  <c r="F2005"/>
  <c r="H2004"/>
  <c r="F2004"/>
  <c r="H2003"/>
  <c r="F2003"/>
  <c r="H2002"/>
  <c r="F2002"/>
  <c r="H2001"/>
  <c r="F2001"/>
  <c r="H2000"/>
  <c r="F2000"/>
  <c r="H1999"/>
  <c r="F1999"/>
  <c r="H1998"/>
  <c r="F1998"/>
  <c r="H1996"/>
  <c r="F1996"/>
  <c r="H1995"/>
  <c r="F1995"/>
  <c r="H1994"/>
  <c r="F1994"/>
  <c r="H1993"/>
  <c r="F1993"/>
  <c r="H1992"/>
  <c r="F1992"/>
  <c r="H1991"/>
  <c r="F1991"/>
  <c r="H1990"/>
  <c r="F1990"/>
  <c r="H1989"/>
  <c r="F1989"/>
  <c r="H1988"/>
  <c r="F1988"/>
  <c r="H1987"/>
  <c r="F1987"/>
  <c r="H1986"/>
  <c r="F1986"/>
  <c r="H1984"/>
  <c r="F1984"/>
  <c r="H1983"/>
  <c r="F1983"/>
  <c r="H1982"/>
  <c r="F1982"/>
  <c r="H1981"/>
  <c r="F1981"/>
  <c r="H1980"/>
  <c r="F1980"/>
  <c r="H1979"/>
  <c r="F1979"/>
  <c r="H1978"/>
  <c r="F1978"/>
  <c r="H1976"/>
  <c r="F1976"/>
  <c r="H1975"/>
  <c r="F1975"/>
  <c r="H1974"/>
  <c r="F1974"/>
  <c r="H1973"/>
  <c r="F1973"/>
  <c r="H1972"/>
  <c r="F1972"/>
  <c r="H1970"/>
  <c r="F1970"/>
  <c r="H1969"/>
  <c r="F1969"/>
  <c r="H1968"/>
  <c r="F1968"/>
  <c r="H1967"/>
  <c r="F1967"/>
  <c r="H1966"/>
  <c r="F1966"/>
  <c r="H1964"/>
  <c r="F1964"/>
  <c r="H1963"/>
  <c r="F1963"/>
  <c r="H1962"/>
  <c r="F1962"/>
  <c r="H1961"/>
  <c r="F1961"/>
  <c r="H1960"/>
  <c r="F1960"/>
  <c r="H1959"/>
  <c r="F1959"/>
  <c r="H1957"/>
  <c r="F1957"/>
  <c r="H1956"/>
  <c r="F1956"/>
  <c r="H1955"/>
  <c r="F1955"/>
  <c r="H1954"/>
  <c r="F1954"/>
  <c r="H1953"/>
  <c r="F1953"/>
  <c r="H1951"/>
  <c r="F1951"/>
  <c r="H1950"/>
  <c r="F1950"/>
  <c r="H1949"/>
  <c r="F1949"/>
  <c r="H1948"/>
  <c r="F1948"/>
  <c r="H1947"/>
  <c r="F1947"/>
  <c r="H1945"/>
  <c r="H1946" s="1"/>
  <c r="F1945"/>
  <c r="F1946" s="1"/>
  <c r="H1943"/>
  <c r="F1943"/>
  <c r="H1942"/>
  <c r="F1942"/>
  <c r="H1940"/>
  <c r="F1940"/>
  <c r="H1939"/>
  <c r="F1939"/>
  <c r="H1938"/>
  <c r="F1938"/>
  <c r="H1936"/>
  <c r="F1936"/>
  <c r="H1935"/>
  <c r="F1935"/>
  <c r="H1934"/>
  <c r="F1934"/>
  <c r="H1933"/>
  <c r="F1933"/>
  <c r="H1931"/>
  <c r="F1931"/>
  <c r="H1930"/>
  <c r="F1930"/>
  <c r="H1929"/>
  <c r="F1929"/>
  <c r="H1928"/>
  <c r="F1928"/>
  <c r="H1926"/>
  <c r="F1926"/>
  <c r="H1925"/>
  <c r="F1925"/>
  <c r="H1924"/>
  <c r="F1924"/>
  <c r="H1923"/>
  <c r="F1923"/>
  <c r="H1922"/>
  <c r="F1922"/>
  <c r="H1920"/>
  <c r="F1920"/>
  <c r="H1919"/>
  <c r="F1919"/>
  <c r="H1918"/>
  <c r="F1918"/>
  <c r="H1917"/>
  <c r="F1917"/>
  <c r="H1916"/>
  <c r="F1916"/>
  <c r="H1914"/>
  <c r="F1914"/>
  <c r="H1913"/>
  <c r="F1913"/>
  <c r="H1912"/>
  <c r="F1912"/>
  <c r="H1910"/>
  <c r="F1910"/>
  <c r="H1909"/>
  <c r="F1909"/>
  <c r="H1908"/>
  <c r="F1908"/>
  <c r="H1906"/>
  <c r="F1906"/>
  <c r="H1905"/>
  <c r="F1905"/>
  <c r="H1904"/>
  <c r="F1904"/>
  <c r="H1902"/>
  <c r="F1902"/>
  <c r="H1901"/>
  <c r="F1901"/>
  <c r="H1900"/>
  <c r="F1900"/>
  <c r="H1899"/>
  <c r="F1899"/>
  <c r="H1898"/>
  <c r="F1898"/>
  <c r="H1897"/>
  <c r="F1897"/>
  <c r="H1895"/>
  <c r="F1895"/>
  <c r="H1894"/>
  <c r="F1894"/>
  <c r="H1893"/>
  <c r="F1893"/>
  <c r="H1892"/>
  <c r="F1892"/>
  <c r="H1890"/>
  <c r="F1890"/>
  <c r="H1889"/>
  <c r="F1889"/>
  <c r="H1888"/>
  <c r="F1888"/>
  <c r="H1886"/>
  <c r="F1886"/>
  <c r="H1885"/>
  <c r="F1885"/>
  <c r="H1884"/>
  <c r="F1884"/>
  <c r="H1882"/>
  <c r="H1883" s="1"/>
  <c r="F1882"/>
  <c r="F1883" s="1"/>
  <c r="H1880"/>
  <c r="F1880"/>
  <c r="H1879"/>
  <c r="F1879"/>
  <c r="H1878"/>
  <c r="F1878"/>
  <c r="H1877"/>
  <c r="F1877"/>
  <c r="H1875"/>
  <c r="F1875"/>
  <c r="H1874"/>
  <c r="F1874"/>
  <c r="H1873"/>
  <c r="F1873"/>
  <c r="H1872"/>
  <c r="F1872"/>
  <c r="H1871"/>
  <c r="F1871"/>
  <c r="H1870"/>
  <c r="F1870"/>
  <c r="H1869"/>
  <c r="F1869"/>
  <c r="H1868"/>
  <c r="F1868"/>
  <c r="H1867"/>
  <c r="F1867"/>
  <c r="H1865"/>
  <c r="F1865"/>
  <c r="H1864"/>
  <c r="F1864"/>
  <c r="H1863"/>
  <c r="F1863"/>
  <c r="H1862"/>
  <c r="F1862"/>
  <c r="H1861"/>
  <c r="F1861"/>
  <c r="H1859"/>
  <c r="F1859"/>
  <c r="H1858"/>
  <c r="F1858"/>
  <c r="H1857"/>
  <c r="F1857"/>
  <c r="H1855"/>
  <c r="F1855"/>
  <c r="H1854"/>
  <c r="F1854"/>
  <c r="H1853"/>
  <c r="F1853"/>
  <c r="H1851"/>
  <c r="H1852" s="1"/>
  <c r="F1851"/>
  <c r="F1852" s="1"/>
  <c r="H1849"/>
  <c r="F1849"/>
  <c r="H1848"/>
  <c r="F1848"/>
  <c r="H1846"/>
  <c r="H1847" s="1"/>
  <c r="F1846"/>
  <c r="F1847" s="1"/>
  <c r="H1844"/>
  <c r="F1844"/>
  <c r="H1843"/>
  <c r="F1843"/>
  <c r="H1842"/>
  <c r="F1842"/>
  <c r="H1840"/>
  <c r="F1840"/>
  <c r="H1839"/>
  <c r="F1839"/>
  <c r="H1837"/>
  <c r="F1837"/>
  <c r="H1836"/>
  <c r="F1836"/>
  <c r="H1835"/>
  <c r="F1835"/>
  <c r="H1833"/>
  <c r="F1833"/>
  <c r="H1832"/>
  <c r="F1832"/>
  <c r="H1831"/>
  <c r="F1831"/>
  <c r="H1829"/>
  <c r="F1829"/>
  <c r="H1828"/>
  <c r="F1828"/>
  <c r="H1826"/>
  <c r="H1827" s="1"/>
  <c r="F1826"/>
  <c r="F1827" s="1"/>
  <c r="H1824"/>
  <c r="F1824"/>
  <c r="H1823"/>
  <c r="F1823"/>
  <c r="H1822"/>
  <c r="F1822"/>
  <c r="H1821"/>
  <c r="F1821"/>
  <c r="H1820"/>
  <c r="F1820"/>
  <c r="H1819"/>
  <c r="F1819"/>
  <c r="H1817"/>
  <c r="F1817"/>
  <c r="H1816"/>
  <c r="F1816"/>
  <c r="H1815"/>
  <c r="F1815"/>
  <c r="H1814"/>
  <c r="F1814"/>
  <c r="H1813"/>
  <c r="F1813"/>
  <c r="H1811"/>
  <c r="F1811"/>
  <c r="H1810"/>
  <c r="F1810"/>
  <c r="H1809"/>
  <c r="F1809"/>
  <c r="H1807"/>
  <c r="F1807"/>
  <c r="H1806"/>
  <c r="F1806"/>
  <c r="H1805"/>
  <c r="F1805"/>
  <c r="H1804"/>
  <c r="F1804"/>
  <c r="H1802"/>
  <c r="F1802"/>
  <c r="H1801"/>
  <c r="F1801"/>
  <c r="H1800"/>
  <c r="F1800"/>
  <c r="H1799"/>
  <c r="F1799"/>
  <c r="H1798"/>
  <c r="F1798"/>
  <c r="H1797"/>
  <c r="F1797"/>
  <c r="H1795"/>
  <c r="F1795"/>
  <c r="H1794"/>
  <c r="F1794"/>
  <c r="H1793"/>
  <c r="F1793"/>
  <c r="H1792"/>
  <c r="F1792"/>
  <c r="H1791"/>
  <c r="F1791"/>
  <c r="H1789"/>
  <c r="F1789"/>
  <c r="H1788"/>
  <c r="F1788"/>
  <c r="H1787"/>
  <c r="F1787"/>
  <c r="H1786"/>
  <c r="F1786"/>
  <c r="H1785"/>
  <c r="F1785"/>
  <c r="H1783"/>
  <c r="F1783"/>
  <c r="H1782"/>
  <c r="F1782"/>
  <c r="H1781"/>
  <c r="F1781"/>
  <c r="H1780"/>
  <c r="F1780"/>
  <c r="H1779"/>
  <c r="F1779"/>
  <c r="H1778"/>
  <c r="F1778"/>
  <c r="H1777"/>
  <c r="F1777"/>
  <c r="H1776"/>
  <c r="F1776"/>
  <c r="H1775"/>
  <c r="F1775"/>
  <c r="H1774"/>
  <c r="F1774"/>
  <c r="H1772"/>
  <c r="F1772"/>
  <c r="H1771"/>
  <c r="F1771"/>
  <c r="H1770"/>
  <c r="F1770"/>
  <c r="H1769"/>
  <c r="F1769"/>
  <c r="H1768"/>
  <c r="F1768"/>
  <c r="H1766"/>
  <c r="F1766"/>
  <c r="H1765"/>
  <c r="F1765"/>
  <c r="H1764"/>
  <c r="F1764"/>
  <c r="H1762"/>
  <c r="F1762"/>
  <c r="H1761"/>
  <c r="F1761"/>
  <c r="H1760"/>
  <c r="F1760"/>
  <c r="H1758"/>
  <c r="F1758"/>
  <c r="H1757"/>
  <c r="F1757"/>
  <c r="H1756"/>
  <c r="F1756"/>
  <c r="H1755"/>
  <c r="F1755"/>
  <c r="H1753"/>
  <c r="H1754" s="1"/>
  <c r="F1753"/>
  <c r="F1754" s="1"/>
  <c r="H1751"/>
  <c r="H1752" s="1"/>
  <c r="F1751"/>
  <c r="F1752" s="1"/>
  <c r="H1749"/>
  <c r="H1750" s="1"/>
  <c r="F1749"/>
  <c r="F1750" s="1"/>
  <c r="H1747"/>
  <c r="F1747"/>
  <c r="H1746"/>
  <c r="F1746"/>
  <c r="H1744"/>
  <c r="H1745" s="1"/>
  <c r="F1744"/>
  <c r="F1745" s="1"/>
  <c r="H1742"/>
  <c r="H1743" s="1"/>
  <c r="F1742"/>
  <c r="F1743" s="1"/>
  <c r="H1740"/>
  <c r="F1740"/>
  <c r="H1739"/>
  <c r="F1739"/>
  <c r="H1737"/>
  <c r="H1738" s="1"/>
  <c r="F1737"/>
  <c r="F1738" s="1"/>
  <c r="H1735"/>
  <c r="F1735"/>
  <c r="H1734"/>
  <c r="F1734"/>
  <c r="H1733"/>
  <c r="F1733"/>
  <c r="H1731"/>
  <c r="F1731"/>
  <c r="H1730"/>
  <c r="F1730"/>
  <c r="H1729"/>
  <c r="F1729"/>
  <c r="H1727"/>
  <c r="F1727"/>
  <c r="H1726"/>
  <c r="F1726"/>
  <c r="H1725"/>
  <c r="F1725"/>
  <c r="H1723"/>
  <c r="F1723"/>
  <c r="H1722"/>
  <c r="F1722"/>
  <c r="H1721"/>
  <c r="F1721"/>
  <c r="H1720"/>
  <c r="F1720"/>
  <c r="H1718"/>
  <c r="F1718"/>
  <c r="H1717"/>
  <c r="F1717"/>
  <c r="H1716"/>
  <c r="F1716"/>
  <c r="H1714"/>
  <c r="F1714"/>
  <c r="H1713"/>
  <c r="F1713"/>
  <c r="H1712"/>
  <c r="F1712"/>
  <c r="H1711"/>
  <c r="F1711"/>
  <c r="H1710"/>
  <c r="F1710"/>
  <c r="H1708"/>
  <c r="F1708"/>
  <c r="H1707"/>
  <c r="F1707"/>
  <c r="H1706"/>
  <c r="F1706"/>
  <c r="H1705"/>
  <c r="F1705"/>
  <c r="H1704"/>
  <c r="F1704"/>
  <c r="H1702"/>
  <c r="F1702"/>
  <c r="H1701"/>
  <c r="F1701"/>
  <c r="H1700"/>
  <c r="F1700"/>
  <c r="H1699"/>
  <c r="F1699"/>
  <c r="H1698"/>
  <c r="F1698"/>
  <c r="H1696"/>
  <c r="F1696"/>
  <c r="H1695"/>
  <c r="F1695"/>
  <c r="H1694"/>
  <c r="F1694"/>
  <c r="H1693"/>
  <c r="F1693"/>
  <c r="H1692"/>
  <c r="F1692"/>
  <c r="H1691"/>
  <c r="F1691"/>
  <c r="H1690"/>
  <c r="F1690"/>
  <c r="H1689"/>
  <c r="F1689"/>
  <c r="H1687"/>
  <c r="F1687"/>
  <c r="H1686"/>
  <c r="F1686"/>
  <c r="H1685"/>
  <c r="F1685"/>
  <c r="H1683"/>
  <c r="F1683"/>
  <c r="H1682"/>
  <c r="F1682"/>
  <c r="H1681"/>
  <c r="F1681"/>
  <c r="H1680"/>
  <c r="F1680"/>
  <c r="H1678"/>
  <c r="F1678"/>
  <c r="H1677"/>
  <c r="F1677"/>
  <c r="H1676"/>
  <c r="F1676"/>
  <c r="H1674"/>
  <c r="F1674"/>
  <c r="H1673"/>
  <c r="F1673"/>
  <c r="H1672"/>
  <c r="F1672"/>
  <c r="H1670"/>
  <c r="F1670"/>
  <c r="H1669"/>
  <c r="F1669"/>
  <c r="H1668"/>
  <c r="F1668"/>
  <c r="H1667"/>
  <c r="F1667"/>
  <c r="H1665"/>
  <c r="F1665"/>
  <c r="H1664"/>
  <c r="F1664"/>
  <c r="H1663"/>
  <c r="F1663"/>
  <c r="H1661"/>
  <c r="F1661"/>
  <c r="H1660"/>
  <c r="F1660"/>
  <c r="H1659"/>
  <c r="F1659"/>
  <c r="H1658"/>
  <c r="F1658"/>
  <c r="H1657"/>
  <c r="F1657"/>
  <c r="H1655"/>
  <c r="F1655"/>
  <c r="H1654"/>
  <c r="F1654"/>
  <c r="H1653"/>
  <c r="F1653"/>
  <c r="H1652"/>
  <c r="F1652"/>
  <c r="H1650"/>
  <c r="F1650"/>
  <c r="H1649"/>
  <c r="F1649"/>
  <c r="H1648"/>
  <c r="F1648"/>
  <c r="H1646"/>
  <c r="F1646"/>
  <c r="H1645"/>
  <c r="F1645"/>
  <c r="H1644"/>
  <c r="F1644"/>
  <c r="H1643"/>
  <c r="F1643"/>
  <c r="H1641"/>
  <c r="F1641"/>
  <c r="H1640"/>
  <c r="F1640"/>
  <c r="H1639"/>
  <c r="F1639"/>
  <c r="H1637"/>
  <c r="F1637"/>
  <c r="H1636"/>
  <c r="F1636"/>
  <c r="H1635"/>
  <c r="F1635"/>
  <c r="H1634"/>
  <c r="F1634"/>
  <c r="H1633"/>
  <c r="F1633"/>
  <c r="H1631"/>
  <c r="F1631"/>
  <c r="H1630"/>
  <c r="F1630"/>
  <c r="H1629"/>
  <c r="F1629"/>
  <c r="H1628"/>
  <c r="F1628"/>
  <c r="H1627"/>
  <c r="F1627"/>
  <c r="H1625"/>
  <c r="H1626" s="1"/>
  <c r="F1625"/>
  <c r="F1626" s="1"/>
  <c r="H1623"/>
  <c r="F1623"/>
  <c r="H1622"/>
  <c r="F1622"/>
  <c r="H1621"/>
  <c r="F1621"/>
  <c r="D1620"/>
  <c r="H1619"/>
  <c r="F1619"/>
  <c r="H1618"/>
  <c r="F1618"/>
  <c r="H1616"/>
  <c r="F1616"/>
  <c r="H1615"/>
  <c r="F1615"/>
  <c r="H1614"/>
  <c r="F1614"/>
  <c r="H1613"/>
  <c r="F1613"/>
  <c r="H1611"/>
  <c r="F1611"/>
  <c r="H1610"/>
  <c r="F1610"/>
  <c r="H1608"/>
  <c r="F1608"/>
  <c r="H1607"/>
  <c r="F1607"/>
  <c r="H1606"/>
  <c r="F1606"/>
  <c r="H1604"/>
  <c r="F1604"/>
  <c r="H1603"/>
  <c r="F1603"/>
  <c r="H1602"/>
  <c r="F1602"/>
  <c r="H1600"/>
  <c r="F1600"/>
  <c r="H1599"/>
  <c r="F1599"/>
  <c r="H1598"/>
  <c r="F1598"/>
  <c r="H1597"/>
  <c r="F1597"/>
  <c r="H1596"/>
  <c r="F1596"/>
  <c r="H1594"/>
  <c r="F1594"/>
  <c r="H1593"/>
  <c r="F1593"/>
  <c r="H1592"/>
  <c r="F1592"/>
  <c r="H1591"/>
  <c r="F1591"/>
  <c r="H1590"/>
  <c r="F1590"/>
  <c r="H1588"/>
  <c r="F1588"/>
  <c r="H1587"/>
  <c r="F1587"/>
  <c r="H1586"/>
  <c r="F1586"/>
  <c r="H1585"/>
  <c r="F1585"/>
  <c r="D1584"/>
  <c r="H1583"/>
  <c r="F1583"/>
  <c r="H1582"/>
  <c r="F1582"/>
  <c r="H1580"/>
  <c r="F1580"/>
  <c r="H1579"/>
  <c r="F1579"/>
  <c r="H1578"/>
  <c r="F1578"/>
  <c r="H1576"/>
  <c r="F1576"/>
  <c r="H1575"/>
  <c r="F1575"/>
  <c r="H1573"/>
  <c r="F1573"/>
  <c r="H1572"/>
  <c r="F1572"/>
  <c r="H1570"/>
  <c r="F1570"/>
  <c r="H1569"/>
  <c r="F1569"/>
  <c r="H1567"/>
  <c r="F1567"/>
  <c r="H1566"/>
  <c r="F1566"/>
  <c r="H1564"/>
  <c r="F1564"/>
  <c r="H1563"/>
  <c r="F1563"/>
  <c r="H1562"/>
  <c r="F1562"/>
  <c r="H1561"/>
  <c r="F1561"/>
  <c r="H1559"/>
  <c r="F1559"/>
  <c r="H1558"/>
  <c r="F1558"/>
  <c r="H1556"/>
  <c r="F1556"/>
  <c r="H1555"/>
  <c r="F1555"/>
  <c r="H1553"/>
  <c r="F1553"/>
  <c r="H1552"/>
  <c r="F1552"/>
  <c r="H1550"/>
  <c r="F1550"/>
  <c r="H1549"/>
  <c r="F1549"/>
  <c r="H1548"/>
  <c r="F1548"/>
  <c r="H1547"/>
  <c r="F1547"/>
  <c r="H1546"/>
  <c r="F1546"/>
  <c r="H1544"/>
  <c r="F1544"/>
  <c r="H1543"/>
  <c r="F1543"/>
  <c r="H1542"/>
  <c r="F1542"/>
  <c r="H1541"/>
  <c r="F1541"/>
  <c r="H1540"/>
  <c r="F1540"/>
  <c r="H1538"/>
  <c r="F1538"/>
  <c r="H1537"/>
  <c r="F1537"/>
  <c r="H1536"/>
  <c r="F1536"/>
  <c r="H1535"/>
  <c r="F1535"/>
  <c r="H1534"/>
  <c r="F1534"/>
  <c r="H1532"/>
  <c r="F1532"/>
  <c r="H1531"/>
  <c r="F1531"/>
  <c r="H1530"/>
  <c r="F1530"/>
  <c r="H1528"/>
  <c r="F1528"/>
  <c r="H1527"/>
  <c r="F1527"/>
  <c r="H1525"/>
  <c r="H1526" s="1"/>
  <c r="F1525"/>
  <c r="F1526" s="1"/>
  <c r="H1523"/>
  <c r="H1524" s="1"/>
  <c r="F1523"/>
  <c r="F1524" s="1"/>
  <c r="H1521"/>
  <c r="F1521"/>
  <c r="H1520"/>
  <c r="F1520"/>
  <c r="H1519"/>
  <c r="F1519"/>
  <c r="H1517"/>
  <c r="H1518" s="1"/>
  <c r="F1517"/>
  <c r="F1518" s="1"/>
  <c r="H1515"/>
  <c r="H1516" s="1"/>
  <c r="F1515"/>
  <c r="F1516" s="1"/>
  <c r="H1513"/>
  <c r="H1514" s="1"/>
  <c r="F1513"/>
  <c r="F1514" s="1"/>
  <c r="H1511"/>
  <c r="H1512" s="1"/>
  <c r="F1511"/>
  <c r="F1512" s="1"/>
  <c r="H1509"/>
  <c r="F1509"/>
  <c r="H1508"/>
  <c r="F1508"/>
  <c r="H1507"/>
  <c r="F1507"/>
  <c r="H1505"/>
  <c r="H1506" s="1"/>
  <c r="F1505"/>
  <c r="F1506" s="1"/>
  <c r="H1503"/>
  <c r="F1503"/>
  <c r="H1502"/>
  <c r="F1502"/>
  <c r="H1501"/>
  <c r="F1501"/>
  <c r="H1499"/>
  <c r="F1499"/>
  <c r="H1498"/>
  <c r="F1498"/>
  <c r="H1497"/>
  <c r="F1497"/>
  <c r="H1496"/>
  <c r="F1496"/>
  <c r="H1495"/>
  <c r="F1495"/>
  <c r="H1493"/>
  <c r="F1493"/>
  <c r="H1492"/>
  <c r="F1492"/>
  <c r="H1491"/>
  <c r="F1491"/>
  <c r="H1490"/>
  <c r="F1490"/>
  <c r="H1489"/>
  <c r="F1489"/>
  <c r="H1487"/>
  <c r="F1487"/>
  <c r="H1486"/>
  <c r="F1486"/>
  <c r="H1485"/>
  <c r="F1485"/>
  <c r="H1484"/>
  <c r="F1484"/>
  <c r="H1483"/>
  <c r="F1483"/>
  <c r="H1481"/>
  <c r="F1481"/>
  <c r="H1480"/>
  <c r="F1480"/>
  <c r="H1479"/>
  <c r="F1479"/>
  <c r="H1478"/>
  <c r="F1478"/>
  <c r="H1477"/>
  <c r="F1477"/>
  <c r="H1475"/>
  <c r="F1475"/>
  <c r="H1474"/>
  <c r="F1474"/>
  <c r="H1472"/>
  <c r="F1472"/>
  <c r="H1471"/>
  <c r="F1471"/>
  <c r="H1469"/>
  <c r="F1469"/>
  <c r="H1468"/>
  <c r="F1468"/>
  <c r="H1467"/>
  <c r="F1467"/>
  <c r="H1465"/>
  <c r="F1465"/>
  <c r="H1464"/>
  <c r="F1464"/>
  <c r="H1462"/>
  <c r="F1462"/>
  <c r="H1461"/>
  <c r="F1461"/>
  <c r="H1459"/>
  <c r="F1459"/>
  <c r="H1458"/>
  <c r="F1458"/>
  <c r="H1457"/>
  <c r="F1457"/>
  <c r="H1455"/>
  <c r="F1455"/>
  <c r="H1454"/>
  <c r="F1454"/>
  <c r="H1453"/>
  <c r="F1453"/>
  <c r="H1451"/>
  <c r="F1451"/>
  <c r="H1450"/>
  <c r="F1450"/>
  <c r="H1449"/>
  <c r="F1449"/>
  <c r="H1448"/>
  <c r="F1448"/>
  <c r="H1446"/>
  <c r="F1446"/>
  <c r="H1445"/>
  <c r="F1445"/>
  <c r="H1444"/>
  <c r="F1444"/>
  <c r="H1443"/>
  <c r="F1443"/>
  <c r="H1441"/>
  <c r="F1441"/>
  <c r="H1440"/>
  <c r="F1440"/>
  <c r="H1439"/>
  <c r="F1439"/>
  <c r="H1437"/>
  <c r="F1437"/>
  <c r="H1436"/>
  <c r="F1436"/>
  <c r="H1435"/>
  <c r="F1435"/>
  <c r="H1433"/>
  <c r="F1433"/>
  <c r="H1432"/>
  <c r="F1432"/>
  <c r="H1430"/>
  <c r="F1430"/>
  <c r="H1429"/>
  <c r="F1429"/>
  <c r="H1427"/>
  <c r="F1427"/>
  <c r="H1426"/>
  <c r="F1426"/>
  <c r="H1425"/>
  <c r="F1425"/>
  <c r="H1424"/>
  <c r="F1424"/>
  <c r="H1423"/>
  <c r="F1423"/>
  <c r="H1421"/>
  <c r="F1421"/>
  <c r="H1420"/>
  <c r="F1420"/>
  <c r="H1419"/>
  <c r="F1419"/>
  <c r="H1418"/>
  <c r="F1418"/>
  <c r="H1417"/>
  <c r="F1417"/>
  <c r="H1415"/>
  <c r="F1415"/>
  <c r="H1414"/>
  <c r="F1414"/>
  <c r="H1413"/>
  <c r="F1413"/>
  <c r="H1411"/>
  <c r="F1411"/>
  <c r="H1410"/>
  <c r="F1410"/>
  <c r="H1409"/>
  <c r="F1409"/>
  <c r="H1407"/>
  <c r="F1407"/>
  <c r="H1406"/>
  <c r="F1406"/>
  <c r="H1405"/>
  <c r="F1405"/>
  <c r="H1403"/>
  <c r="F1403"/>
  <c r="H1402"/>
  <c r="F1402"/>
  <c r="H1401"/>
  <c r="F1401"/>
  <c r="H1400"/>
  <c r="F1400"/>
  <c r="H1399"/>
  <c r="F1399"/>
  <c r="H1397"/>
  <c r="F1397"/>
  <c r="H1396"/>
  <c r="F1396"/>
  <c r="H1395"/>
  <c r="F1395"/>
  <c r="H1394"/>
  <c r="F1394"/>
  <c r="H1393"/>
  <c r="F1393"/>
  <c r="H1391"/>
  <c r="F1391"/>
  <c r="H1390"/>
  <c r="F1390"/>
  <c r="H1389"/>
  <c r="F1389"/>
  <c r="H1388"/>
  <c r="F1388"/>
  <c r="H1387"/>
  <c r="F1387"/>
  <c r="H1385"/>
  <c r="H1386" s="1"/>
  <c r="F1385"/>
  <c r="F1386" s="1"/>
  <c r="H1383"/>
  <c r="H1384" s="1"/>
  <c r="F1383"/>
  <c r="F1384" s="1"/>
  <c r="H1381"/>
  <c r="F1381"/>
  <c r="H1380"/>
  <c r="F1380"/>
  <c r="H1379"/>
  <c r="F1379"/>
  <c r="H1377"/>
  <c r="F1377"/>
  <c r="H1376"/>
  <c r="F1376"/>
  <c r="H1375"/>
  <c r="F1375"/>
  <c r="H1373"/>
  <c r="F1373"/>
  <c r="H1372"/>
  <c r="F1372"/>
  <c r="H1371"/>
  <c r="F1371"/>
  <c r="H1369"/>
  <c r="F1369"/>
  <c r="H1368"/>
  <c r="F1368"/>
  <c r="H1367"/>
  <c r="F1367"/>
  <c r="H1365"/>
  <c r="F1365"/>
  <c r="H1364"/>
  <c r="F1364"/>
  <c r="H1363"/>
  <c r="F1363"/>
  <c r="H1362"/>
  <c r="F1362"/>
  <c r="H1361"/>
  <c r="F1361"/>
  <c r="H1359"/>
  <c r="F1359"/>
  <c r="H1358"/>
  <c r="F1358"/>
  <c r="H1357"/>
  <c r="F1357"/>
  <c r="H1356"/>
  <c r="F1356"/>
  <c r="H1354"/>
  <c r="F1354"/>
  <c r="H1353"/>
  <c r="F1353"/>
  <c r="H1351"/>
  <c r="F1351"/>
  <c r="H1350"/>
  <c r="F1350"/>
  <c r="H1348"/>
  <c r="F1348"/>
  <c r="H1347"/>
  <c r="F1347"/>
  <c r="H1346"/>
  <c r="F1346"/>
  <c r="H1345"/>
  <c r="F1345"/>
  <c r="H1343"/>
  <c r="F1343"/>
  <c r="H1342"/>
  <c r="F1342"/>
  <c r="H1341"/>
  <c r="F1341"/>
  <c r="H1340"/>
  <c r="F1340"/>
  <c r="H1338"/>
  <c r="F1338"/>
  <c r="H1337"/>
  <c r="F1337"/>
  <c r="H1336"/>
  <c r="F1336"/>
  <c r="H1335"/>
  <c r="F1335"/>
  <c r="H1334"/>
  <c r="F1334"/>
  <c r="H1332"/>
  <c r="F1332"/>
  <c r="H1331"/>
  <c r="F1331"/>
  <c r="H1330"/>
  <c r="F1330"/>
  <c r="H1329"/>
  <c r="F1329"/>
  <c r="H1328"/>
  <c r="F1328"/>
  <c r="H1326"/>
  <c r="F1326"/>
  <c r="H1325"/>
  <c r="F1325"/>
  <c r="H1324"/>
  <c r="F1324"/>
  <c r="H1323"/>
  <c r="F1323"/>
  <c r="H1322"/>
  <c r="F1322"/>
  <c r="H1320"/>
  <c r="F1320"/>
  <c r="H1319"/>
  <c r="F1319"/>
  <c r="H1318"/>
  <c r="F1318"/>
  <c r="H1316"/>
  <c r="F1316"/>
  <c r="H1315"/>
  <c r="F1315"/>
  <c r="H1314"/>
  <c r="F1314"/>
  <c r="H1312"/>
  <c r="F1312"/>
  <c r="H1311"/>
  <c r="F1311"/>
  <c r="H1310"/>
  <c r="F1310"/>
  <c r="H1308"/>
  <c r="F1308"/>
  <c r="H1307"/>
  <c r="F1307"/>
  <c r="H1306"/>
  <c r="F1306"/>
  <c r="H1305"/>
  <c r="F1305"/>
  <c r="H1304"/>
  <c r="F1304"/>
  <c r="H1302"/>
  <c r="F1302"/>
  <c r="H1301"/>
  <c r="F1301"/>
  <c r="H1300"/>
  <c r="F1300"/>
  <c r="H1299"/>
  <c r="F1299"/>
  <c r="H1297"/>
  <c r="F1297"/>
  <c r="H1296"/>
  <c r="F1296"/>
  <c r="H1295"/>
  <c r="F1295"/>
  <c r="H1294"/>
  <c r="F1294"/>
  <c r="H1293"/>
  <c r="F1293"/>
  <c r="H1291"/>
  <c r="F1291"/>
  <c r="H1290"/>
  <c r="F1290"/>
  <c r="H1289"/>
  <c r="F1289"/>
  <c r="H1288"/>
  <c r="F1288"/>
  <c r="H1287"/>
  <c r="F1287"/>
  <c r="H1285"/>
  <c r="F1285"/>
  <c r="H1284"/>
  <c r="F1284"/>
  <c r="H1283"/>
  <c r="F1283"/>
  <c r="H1281"/>
  <c r="F1281"/>
  <c r="H1280"/>
  <c r="F1280"/>
  <c r="H1279"/>
  <c r="F1279"/>
  <c r="H1277"/>
  <c r="H1278" s="1"/>
  <c r="F1277"/>
  <c r="F1278" s="1"/>
  <c r="H1275"/>
  <c r="F1275"/>
  <c r="H1274"/>
  <c r="F1274"/>
  <c r="H1273"/>
  <c r="F1273"/>
  <c r="H1272"/>
  <c r="F1272"/>
  <c r="H1271"/>
  <c r="F1271"/>
  <c r="H1269"/>
  <c r="F1269"/>
  <c r="H1268"/>
  <c r="F1268"/>
  <c r="H1267"/>
  <c r="F1267"/>
  <c r="H1265"/>
  <c r="F1265"/>
  <c r="H1264"/>
  <c r="F1264"/>
  <c r="H1263"/>
  <c r="F1263"/>
  <c r="H1261"/>
  <c r="F1261"/>
  <c r="H1260"/>
  <c r="F1260"/>
  <c r="H1259"/>
  <c r="F1259"/>
  <c r="H1257"/>
  <c r="F1257"/>
  <c r="H1256"/>
  <c r="F1256"/>
  <c r="H1255"/>
  <c r="F1255"/>
  <c r="H1254"/>
  <c r="F1254"/>
  <c r="H1253"/>
  <c r="F1253"/>
  <c r="H1251"/>
  <c r="F1251"/>
  <c r="H1250"/>
  <c r="F1250"/>
  <c r="H1249"/>
  <c r="F1249"/>
  <c r="H1248"/>
  <c r="F1248"/>
  <c r="H1246"/>
  <c r="F1246"/>
  <c r="H1245"/>
  <c r="F1245"/>
  <c r="H1244"/>
  <c r="F1244"/>
  <c r="H1242"/>
  <c r="F1242"/>
  <c r="H1241"/>
  <c r="F1241"/>
  <c r="H1239"/>
  <c r="F1239"/>
  <c r="H1238"/>
  <c r="F1238"/>
  <c r="H1237"/>
  <c r="F1237"/>
  <c r="H1236"/>
  <c r="F1236"/>
  <c r="H1235"/>
  <c r="F1235"/>
  <c r="H1233"/>
  <c r="H1234" s="1"/>
  <c r="F1233"/>
  <c r="F1234" s="1"/>
  <c r="H1231"/>
  <c r="F1231"/>
  <c r="H1230"/>
  <c r="F1230"/>
  <c r="H1229"/>
  <c r="F1229"/>
  <c r="H1228"/>
  <c r="F1228"/>
  <c r="H1226"/>
  <c r="F1226"/>
  <c r="H1225"/>
  <c r="F1225"/>
  <c r="H1224"/>
  <c r="F1224"/>
  <c r="H1223"/>
  <c r="F1223"/>
  <c r="H1222"/>
  <c r="F1222"/>
  <c r="H1220"/>
  <c r="F1220"/>
  <c r="H1219"/>
  <c r="F1219"/>
  <c r="H1218"/>
  <c r="F1218"/>
  <c r="H1217"/>
  <c r="F1217"/>
  <c r="H1216"/>
  <c r="F1216"/>
  <c r="H1214"/>
  <c r="F1214"/>
  <c r="H1213"/>
  <c r="F1213"/>
  <c r="H1212"/>
  <c r="F1212"/>
  <c r="H1210"/>
  <c r="F1210"/>
  <c r="H1209"/>
  <c r="F1209"/>
  <c r="H1208"/>
  <c r="F1208"/>
  <c r="H1206"/>
  <c r="F1206"/>
  <c r="H1205"/>
  <c r="F1205"/>
  <c r="H1204"/>
  <c r="F1204"/>
  <c r="H1203"/>
  <c r="F1203"/>
  <c r="H1201"/>
  <c r="F1201"/>
  <c r="H1200"/>
  <c r="F1200"/>
  <c r="H1199"/>
  <c r="F1199"/>
  <c r="H1198"/>
  <c r="F1198"/>
  <c r="F1196"/>
  <c r="F1197" s="1"/>
  <c r="I1197" s="1"/>
  <c r="F1194"/>
  <c r="F1195" s="1"/>
  <c r="I1195" s="1"/>
  <c r="H1193"/>
  <c r="F1192"/>
  <c r="F1193" s="1"/>
  <c r="I1193" s="1"/>
  <c r="H1190"/>
  <c r="F1190"/>
  <c r="H1189"/>
  <c r="F1189"/>
  <c r="H1188"/>
  <c r="F1188"/>
  <c r="H1187"/>
  <c r="F1187"/>
  <c r="H1186"/>
  <c r="F1186"/>
  <c r="H1184"/>
  <c r="F1184"/>
  <c r="H1183"/>
  <c r="F1183"/>
  <c r="H1182"/>
  <c r="F1182"/>
  <c r="H1181"/>
  <c r="F1181"/>
  <c r="H1180"/>
  <c r="F1180"/>
  <c r="H1178"/>
  <c r="F1178"/>
  <c r="H1177"/>
  <c r="F1177"/>
  <c r="H1176"/>
  <c r="F1176"/>
  <c r="H1175"/>
  <c r="F1175"/>
  <c r="H1174"/>
  <c r="F1174"/>
  <c r="F1172"/>
  <c r="F1171"/>
  <c r="F1169"/>
  <c r="F1168"/>
  <c r="H1167"/>
  <c r="F1166"/>
  <c r="F1167" s="1"/>
  <c r="I1167" s="1"/>
  <c r="F1164"/>
  <c r="F1163"/>
  <c r="F1162"/>
  <c r="F1161"/>
  <c r="F1160"/>
  <c r="F1158"/>
  <c r="F1157"/>
  <c r="F1156"/>
  <c r="F1155"/>
  <c r="F1153"/>
  <c r="F1152"/>
  <c r="F1151"/>
  <c r="F1149"/>
  <c r="F1148"/>
  <c r="F1147"/>
  <c r="H1145"/>
  <c r="F1145"/>
  <c r="H1144"/>
  <c r="F1144"/>
  <c r="H1143"/>
  <c r="F1143"/>
  <c r="H1141"/>
  <c r="F1141"/>
  <c r="H1140"/>
  <c r="F1140"/>
  <c r="H1138"/>
  <c r="F1138"/>
  <c r="H1137"/>
  <c r="F1137"/>
  <c r="H1136"/>
  <c r="F1136"/>
  <c r="H1135"/>
  <c r="F1135"/>
  <c r="H1133"/>
  <c r="F1133"/>
  <c r="H1132"/>
  <c r="F1132"/>
  <c r="H1131"/>
  <c r="F1131"/>
  <c r="H1129"/>
  <c r="F1129"/>
  <c r="H1128"/>
  <c r="F1128"/>
  <c r="H1127"/>
  <c r="F1127"/>
  <c r="H1126"/>
  <c r="F1126"/>
  <c r="H1124"/>
  <c r="F1124"/>
  <c r="H1123"/>
  <c r="F1123"/>
  <c r="H1122"/>
  <c r="F1122"/>
  <c r="H1121"/>
  <c r="F1121"/>
  <c r="H1119"/>
  <c r="F1119"/>
  <c r="H1118"/>
  <c r="F1118"/>
  <c r="H1116"/>
  <c r="F1116"/>
  <c r="H1115"/>
  <c r="F1115"/>
  <c r="H1114"/>
  <c r="F1114"/>
  <c r="H1113"/>
  <c r="F1113"/>
  <c r="H1112"/>
  <c r="F1112"/>
  <c r="H1110"/>
  <c r="F1110"/>
  <c r="H1109"/>
  <c r="F1109"/>
  <c r="H1108"/>
  <c r="F1108"/>
  <c r="H1107"/>
  <c r="F1107"/>
  <c r="H1106"/>
  <c r="F1106"/>
  <c r="H1104"/>
  <c r="F1104"/>
  <c r="H1103"/>
  <c r="F1103"/>
  <c r="H1102"/>
  <c r="F1102"/>
  <c r="H1100"/>
  <c r="F1100"/>
  <c r="H1099"/>
  <c r="F1099"/>
  <c r="H1098"/>
  <c r="F1098"/>
  <c r="H1097"/>
  <c r="F1097"/>
  <c r="H1096"/>
  <c r="F1096"/>
  <c r="H1095"/>
  <c r="F1095"/>
  <c r="H1094"/>
  <c r="F1094"/>
  <c r="H1092"/>
  <c r="F1092"/>
  <c r="H1091"/>
  <c r="F1091"/>
  <c r="H1090"/>
  <c r="F1090"/>
  <c r="H1088"/>
  <c r="F1088"/>
  <c r="H1087"/>
  <c r="F1087"/>
  <c r="H1086"/>
  <c r="F1086"/>
  <c r="H1084"/>
  <c r="F1084"/>
  <c r="H1083"/>
  <c r="F1083"/>
  <c r="H1082"/>
  <c r="F1082"/>
  <c r="H1080"/>
  <c r="F1080"/>
  <c r="H1079"/>
  <c r="F1079"/>
  <c r="H1078"/>
  <c r="F1078"/>
  <c r="H1076"/>
  <c r="F1076"/>
  <c r="H1075"/>
  <c r="F1075"/>
  <c r="H1074"/>
  <c r="F1074"/>
  <c r="H1072"/>
  <c r="F1072"/>
  <c r="H1071"/>
  <c r="F1071"/>
  <c r="H1070"/>
  <c r="F1070"/>
  <c r="H1068"/>
  <c r="F1068"/>
  <c r="H1067"/>
  <c r="F1067"/>
  <c r="H1066"/>
  <c r="F1066"/>
  <c r="H1065"/>
  <c r="F1065"/>
  <c r="H1064"/>
  <c r="F1064"/>
  <c r="H1062"/>
  <c r="F1062"/>
  <c r="H1061"/>
  <c r="F1061"/>
  <c r="H1060"/>
  <c r="F1060"/>
  <c r="H1059"/>
  <c r="F1059"/>
  <c r="H1058"/>
  <c r="F1058"/>
  <c r="H1056"/>
  <c r="F1056"/>
  <c r="H1055"/>
  <c r="F1055"/>
  <c r="H1054"/>
  <c r="F1054"/>
  <c r="H1052"/>
  <c r="F1052"/>
  <c r="H1051"/>
  <c r="F1051"/>
  <c r="H1050"/>
  <c r="F1050"/>
  <c r="H1049"/>
  <c r="F1049"/>
  <c r="H1048"/>
  <c r="F1048"/>
  <c r="H1046"/>
  <c r="F1046"/>
  <c r="H1045"/>
  <c r="F1045"/>
  <c r="H1044"/>
  <c r="F1044"/>
  <c r="H1043"/>
  <c r="F1043"/>
  <c r="H1041"/>
  <c r="F1041"/>
  <c r="H1040"/>
  <c r="F1040"/>
  <c r="H1039"/>
  <c r="F1039"/>
  <c r="H1038"/>
  <c r="F1038"/>
  <c r="H1036"/>
  <c r="F1036"/>
  <c r="H1035"/>
  <c r="F1035"/>
  <c r="H1034"/>
  <c r="F1034"/>
  <c r="H1032"/>
  <c r="F1032"/>
  <c r="H1031"/>
  <c r="F1031"/>
  <c r="H1030"/>
  <c r="F1030"/>
  <c r="H1028"/>
  <c r="F1028"/>
  <c r="H1027"/>
  <c r="F1027"/>
  <c r="H1025"/>
  <c r="F1025"/>
  <c r="H1024"/>
  <c r="F1024"/>
  <c r="H1023"/>
  <c r="F1023"/>
  <c r="H1021"/>
  <c r="F1021"/>
  <c r="H1020"/>
  <c r="F1020"/>
  <c r="H1019"/>
  <c r="F1019"/>
  <c r="H1018"/>
  <c r="F1018"/>
  <c r="H1017"/>
  <c r="F1017"/>
  <c r="H1016"/>
  <c r="F1016"/>
  <c r="H1014"/>
  <c r="F1014"/>
  <c r="H1013"/>
  <c r="F1013"/>
  <c r="H1012"/>
  <c r="F1012"/>
  <c r="H1011"/>
  <c r="F1011"/>
  <c r="H1009"/>
  <c r="F1009"/>
  <c r="H1008"/>
  <c r="F1008"/>
  <c r="H1007"/>
  <c r="F1007"/>
  <c r="H1006"/>
  <c r="F1006"/>
  <c r="H1004"/>
  <c r="F1004"/>
  <c r="H1003"/>
  <c r="F1003"/>
  <c r="H1002"/>
  <c r="F1002"/>
  <c r="H1000"/>
  <c r="F1000"/>
  <c r="H999"/>
  <c r="F999"/>
  <c r="H998"/>
  <c r="F998"/>
  <c r="H996"/>
  <c r="F996"/>
  <c r="H995"/>
  <c r="F995"/>
  <c r="H994"/>
  <c r="F994"/>
  <c r="H992"/>
  <c r="F992"/>
  <c r="H991"/>
  <c r="F991"/>
  <c r="H990"/>
  <c r="F990"/>
  <c r="H989"/>
  <c r="F989"/>
  <c r="H988"/>
  <c r="F988"/>
  <c r="H986"/>
  <c r="F986"/>
  <c r="H985"/>
  <c r="F985"/>
  <c r="H984"/>
  <c r="F984"/>
  <c r="H983"/>
  <c r="F983"/>
  <c r="H982"/>
  <c r="F982"/>
  <c r="H980"/>
  <c r="F980"/>
  <c r="H979"/>
  <c r="F979"/>
  <c r="H978"/>
  <c r="F978"/>
  <c r="H977"/>
  <c r="F977"/>
  <c r="H976"/>
  <c r="F976"/>
  <c r="H974"/>
  <c r="F974"/>
  <c r="H973"/>
  <c r="F973"/>
  <c r="H972"/>
  <c r="F972"/>
  <c r="H970"/>
  <c r="F970"/>
  <c r="H969"/>
  <c r="F969"/>
  <c r="H968"/>
  <c r="F968"/>
  <c r="H966"/>
  <c r="F966"/>
  <c r="H965"/>
  <c r="F965"/>
  <c r="H963"/>
  <c r="H964" s="1"/>
  <c r="F963"/>
  <c r="F964" s="1"/>
  <c r="H961"/>
  <c r="F961"/>
  <c r="H960"/>
  <c r="F960"/>
  <c r="H958"/>
  <c r="H959" s="1"/>
  <c r="F958"/>
  <c r="F959" s="1"/>
  <c r="H956"/>
  <c r="F956"/>
  <c r="H955"/>
  <c r="F955"/>
  <c r="H954"/>
  <c r="F954"/>
  <c r="H953"/>
  <c r="F953"/>
  <c r="H952"/>
  <c r="F952"/>
  <c r="H950"/>
  <c r="F950"/>
  <c r="H949"/>
  <c r="F949"/>
  <c r="H948"/>
  <c r="F948"/>
  <c r="H947"/>
  <c r="F947"/>
  <c r="H946"/>
  <c r="F946"/>
  <c r="H944"/>
  <c r="F944"/>
  <c r="H943"/>
  <c r="F943"/>
  <c r="H942"/>
  <c r="F942"/>
  <c r="H940"/>
  <c r="H941" s="1"/>
  <c r="F940"/>
  <c r="F941" s="1"/>
  <c r="H938"/>
  <c r="H939" s="1"/>
  <c r="F938"/>
  <c r="F939" s="1"/>
  <c r="H936"/>
  <c r="F936"/>
  <c r="H935"/>
  <c r="F935"/>
  <c r="H934"/>
  <c r="F934"/>
  <c r="H933"/>
  <c r="F933"/>
  <c r="H932"/>
  <c r="F932"/>
  <c r="H930"/>
  <c r="F930"/>
  <c r="H929"/>
  <c r="F929"/>
  <c r="H927"/>
  <c r="H928" s="1"/>
  <c r="F927"/>
  <c r="F928" s="1"/>
  <c r="H925"/>
  <c r="F925"/>
  <c r="H924"/>
  <c r="F924"/>
  <c r="H923"/>
  <c r="F923"/>
  <c r="H921"/>
  <c r="F921"/>
  <c r="H920"/>
  <c r="F920"/>
  <c r="H919"/>
  <c r="F919"/>
  <c r="H918"/>
  <c r="F918"/>
  <c r="H917"/>
  <c r="F917"/>
  <c r="H915"/>
  <c r="F915"/>
  <c r="H914"/>
  <c r="F914"/>
  <c r="H912"/>
  <c r="F912"/>
  <c r="H911"/>
  <c r="F911"/>
  <c r="H909"/>
  <c r="F909"/>
  <c r="H908"/>
  <c r="F908"/>
  <c r="H906"/>
  <c r="H907" s="1"/>
  <c r="F906"/>
  <c r="F907" s="1"/>
  <c r="H904"/>
  <c r="F904"/>
  <c r="H903"/>
  <c r="F903"/>
  <c r="H902"/>
  <c r="F902"/>
  <c r="H901"/>
  <c r="F901"/>
  <c r="H900"/>
  <c r="F900"/>
  <c r="H899"/>
  <c r="F899"/>
  <c r="H898"/>
  <c r="F898"/>
  <c r="H897"/>
  <c r="F897"/>
  <c r="H896"/>
  <c r="F896"/>
  <c r="H895"/>
  <c r="F895"/>
  <c r="H893"/>
  <c r="F893"/>
  <c r="H892"/>
  <c r="F892"/>
  <c r="H891"/>
  <c r="F891"/>
  <c r="H889"/>
  <c r="F889"/>
  <c r="H888"/>
  <c r="F888"/>
  <c r="H887"/>
  <c r="F887"/>
  <c r="H885"/>
  <c r="F885"/>
  <c r="H884"/>
  <c r="F884"/>
  <c r="H883"/>
  <c r="F883"/>
  <c r="H882"/>
  <c r="F882"/>
  <c r="H880"/>
  <c r="F880"/>
  <c r="H879"/>
  <c r="F879"/>
  <c r="H878"/>
  <c r="F878"/>
  <c r="H876"/>
  <c r="F876"/>
  <c r="H875"/>
  <c r="F875"/>
  <c r="H874"/>
  <c r="F874"/>
  <c r="H872"/>
  <c r="F872"/>
  <c r="H871"/>
  <c r="F871"/>
  <c r="H870"/>
  <c r="F870"/>
  <c r="H868"/>
  <c r="F868"/>
  <c r="H867"/>
  <c r="F867"/>
  <c r="H865"/>
  <c r="F865"/>
  <c r="H864"/>
  <c r="F864"/>
  <c r="H863"/>
  <c r="F863"/>
  <c r="H861"/>
  <c r="F861"/>
  <c r="H860"/>
  <c r="F860"/>
  <c r="H858"/>
  <c r="F858"/>
  <c r="H857"/>
  <c r="F857"/>
  <c r="H856"/>
  <c r="F856"/>
  <c r="H854"/>
  <c r="F854"/>
  <c r="H853"/>
  <c r="F853"/>
  <c r="H851"/>
  <c r="F851"/>
  <c r="H850"/>
  <c r="F850"/>
  <c r="H849"/>
  <c r="F849"/>
  <c r="H848"/>
  <c r="F848"/>
  <c r="H847"/>
  <c r="F847"/>
  <c r="H845"/>
  <c r="F845"/>
  <c r="H844"/>
  <c r="F844"/>
  <c r="H843"/>
  <c r="F843"/>
  <c r="H842"/>
  <c r="F842"/>
  <c r="H841"/>
  <c r="F841"/>
  <c r="H839"/>
  <c r="F839"/>
  <c r="H838"/>
  <c r="F838"/>
  <c r="H837"/>
  <c r="F837"/>
  <c r="H836"/>
  <c r="F836"/>
  <c r="H835"/>
  <c r="F835"/>
  <c r="H833"/>
  <c r="H834" s="1"/>
  <c r="F833"/>
  <c r="F834" s="1"/>
  <c r="H831"/>
  <c r="F831"/>
  <c r="H830"/>
  <c r="F830"/>
  <c r="H829"/>
  <c r="F829"/>
  <c r="H828"/>
  <c r="F828"/>
  <c r="H827"/>
  <c r="F827"/>
  <c r="H826"/>
  <c r="F826"/>
  <c r="H825"/>
  <c r="F825"/>
  <c r="H824"/>
  <c r="F824"/>
  <c r="H823"/>
  <c r="F823"/>
  <c r="H822"/>
  <c r="F822"/>
  <c r="H820"/>
  <c r="F820"/>
  <c r="H819"/>
  <c r="F819"/>
  <c r="H818"/>
  <c r="F818"/>
  <c r="H816"/>
  <c r="F816"/>
  <c r="H815"/>
  <c r="F815"/>
  <c r="H813"/>
  <c r="F813"/>
  <c r="H812"/>
  <c r="F812"/>
  <c r="H811"/>
  <c r="F811"/>
  <c r="H810"/>
  <c r="F810"/>
  <c r="H808"/>
  <c r="F808"/>
  <c r="H807"/>
  <c r="F807"/>
  <c r="H806"/>
  <c r="F806"/>
  <c r="H804"/>
  <c r="F804"/>
  <c r="H803"/>
  <c r="F803"/>
  <c r="H801"/>
  <c r="F801"/>
  <c r="H800"/>
  <c r="F800"/>
  <c r="H798"/>
  <c r="H799" s="1"/>
  <c r="F798"/>
  <c r="F799" s="1"/>
  <c r="H796"/>
  <c r="H797" s="1"/>
  <c r="F796"/>
  <c r="F797" s="1"/>
  <c r="H794"/>
  <c r="F794"/>
  <c r="H793"/>
  <c r="F793"/>
  <c r="H792"/>
  <c r="F792"/>
  <c r="H790"/>
  <c r="F790"/>
  <c r="H789"/>
  <c r="F789"/>
  <c r="H788"/>
  <c r="F788"/>
  <c r="H787"/>
  <c r="F787"/>
  <c r="H786"/>
  <c r="F786"/>
  <c r="H785"/>
  <c r="F785"/>
  <c r="H784"/>
  <c r="F784"/>
  <c r="H783"/>
  <c r="F783"/>
  <c r="H781"/>
  <c r="H782" s="1"/>
  <c r="F781"/>
  <c r="F782" s="1"/>
  <c r="H779"/>
  <c r="F779"/>
  <c r="H778"/>
  <c r="F778"/>
  <c r="H776"/>
  <c r="H777" s="1"/>
  <c r="F776"/>
  <c r="F777" s="1"/>
  <c r="H774"/>
  <c r="H775" s="1"/>
  <c r="F774"/>
  <c r="F775" s="1"/>
  <c r="H772"/>
  <c r="H773" s="1"/>
  <c r="F772"/>
  <c r="F773" s="1"/>
  <c r="H770"/>
  <c r="F770"/>
  <c r="H769"/>
  <c r="F769"/>
  <c r="H767"/>
  <c r="F767"/>
  <c r="H766"/>
  <c r="F766"/>
  <c r="H764"/>
  <c r="F764"/>
  <c r="H763"/>
  <c r="F763"/>
  <c r="H762"/>
  <c r="F762"/>
  <c r="H761"/>
  <c r="F761"/>
  <c r="H759"/>
  <c r="F759"/>
  <c r="H758"/>
  <c r="F758"/>
  <c r="H757"/>
  <c r="F757"/>
  <c r="H756"/>
  <c r="F756"/>
  <c r="H754"/>
  <c r="F754"/>
  <c r="H753"/>
  <c r="F753"/>
  <c r="H752"/>
  <c r="F752"/>
  <c r="H750"/>
  <c r="F750"/>
  <c r="H749"/>
  <c r="F749"/>
  <c r="H748"/>
  <c r="F748"/>
  <c r="H746"/>
  <c r="F746"/>
  <c r="H745"/>
  <c r="F745"/>
  <c r="H744"/>
  <c r="F744"/>
  <c r="H742"/>
  <c r="F742"/>
  <c r="H741"/>
  <c r="F741"/>
  <c r="H740"/>
  <c r="F740"/>
  <c r="H739"/>
  <c r="F739"/>
  <c r="H738"/>
  <c r="F738"/>
  <c r="H736"/>
  <c r="F736"/>
  <c r="H735"/>
  <c r="F735"/>
  <c r="H734"/>
  <c r="F734"/>
  <c r="H733"/>
  <c r="F733"/>
  <c r="H732"/>
  <c r="F732"/>
  <c r="H730"/>
  <c r="F730"/>
  <c r="H729"/>
  <c r="F729"/>
  <c r="H727"/>
  <c r="H728" s="1"/>
  <c r="F727"/>
  <c r="F728" s="1"/>
  <c r="H725"/>
  <c r="F725"/>
  <c r="H724"/>
  <c r="F724"/>
  <c r="H723"/>
  <c r="F723"/>
  <c r="H721"/>
  <c r="F721"/>
  <c r="H720"/>
  <c r="F720"/>
  <c r="H719"/>
  <c r="F719"/>
  <c r="H718"/>
  <c r="F718"/>
  <c r="H716"/>
  <c r="F716"/>
  <c r="H715"/>
  <c r="F715"/>
  <c r="H714"/>
  <c r="F714"/>
  <c r="H712"/>
  <c r="F712"/>
  <c r="H711"/>
  <c r="F711"/>
  <c r="H710"/>
  <c r="F710"/>
  <c r="H709"/>
  <c r="F709"/>
  <c r="H707"/>
  <c r="F707"/>
  <c r="H706"/>
  <c r="F706"/>
  <c r="H705"/>
  <c r="F705"/>
  <c r="H704"/>
  <c r="F704"/>
  <c r="H702"/>
  <c r="F702"/>
  <c r="H701"/>
  <c r="F701"/>
  <c r="H699"/>
  <c r="F699"/>
  <c r="H698"/>
  <c r="F698"/>
  <c r="H696"/>
  <c r="F696"/>
  <c r="H695"/>
  <c r="F695"/>
  <c r="H693"/>
  <c r="F693"/>
  <c r="H692"/>
  <c r="F692"/>
  <c r="H690"/>
  <c r="F690"/>
  <c r="H689"/>
  <c r="F689"/>
  <c r="H687"/>
  <c r="F687"/>
  <c r="H686"/>
  <c r="F686"/>
  <c r="H685"/>
  <c r="F685"/>
  <c r="H684"/>
  <c r="F684"/>
  <c r="H682"/>
  <c r="F682"/>
  <c r="H681"/>
  <c r="F681"/>
  <c r="H680"/>
  <c r="F680"/>
  <c r="H678"/>
  <c r="F678"/>
  <c r="H677"/>
  <c r="F677"/>
  <c r="H676"/>
  <c r="F676"/>
  <c r="H675"/>
  <c r="F675"/>
  <c r="H674"/>
  <c r="F674"/>
  <c r="H672"/>
  <c r="F672"/>
  <c r="H671"/>
  <c r="F671"/>
  <c r="H670"/>
  <c r="F670"/>
  <c r="H669"/>
  <c r="F669"/>
  <c r="H668"/>
  <c r="F668"/>
  <c r="H667"/>
  <c r="F667"/>
  <c r="H665"/>
  <c r="F665"/>
  <c r="H664"/>
  <c r="F664"/>
  <c r="H663"/>
  <c r="F663"/>
  <c r="H662"/>
  <c r="F662"/>
  <c r="H661"/>
  <c r="F661"/>
  <c r="H660"/>
  <c r="F660"/>
  <c r="H658"/>
  <c r="H659" s="1"/>
  <c r="F658"/>
  <c r="F659" s="1"/>
  <c r="H656"/>
  <c r="H657" s="1"/>
  <c r="F656"/>
  <c r="F657" s="1"/>
  <c r="H654"/>
  <c r="H655" s="1"/>
  <c r="F654"/>
  <c r="F655" s="1"/>
  <c r="H652"/>
  <c r="F652"/>
  <c r="H651"/>
  <c r="F651"/>
  <c r="H650"/>
  <c r="F650"/>
  <c r="H648"/>
  <c r="F648"/>
  <c r="H647"/>
  <c r="F647"/>
  <c r="H646"/>
  <c r="F646"/>
  <c r="H645"/>
  <c r="F645"/>
  <c r="H644"/>
  <c r="F644"/>
  <c r="H643"/>
  <c r="F643"/>
  <c r="H642"/>
  <c r="F642"/>
  <c r="H640"/>
  <c r="F640"/>
  <c r="H639"/>
  <c r="F639"/>
  <c r="H638"/>
  <c r="F638"/>
  <c r="H636"/>
  <c r="F636"/>
  <c r="H635"/>
  <c r="F635"/>
  <c r="H634"/>
  <c r="F634"/>
  <c r="H633"/>
  <c r="F633"/>
  <c r="H632"/>
  <c r="F632"/>
  <c r="H631"/>
  <c r="F631"/>
  <c r="H630"/>
  <c r="F630"/>
  <c r="H628"/>
  <c r="F628"/>
  <c r="H627"/>
  <c r="F627"/>
  <c r="H626"/>
  <c r="F626"/>
  <c r="H625"/>
  <c r="F625"/>
  <c r="H624"/>
  <c r="F624"/>
  <c r="H622"/>
  <c r="F622"/>
  <c r="H621"/>
  <c r="F621"/>
  <c r="H620"/>
  <c r="F620"/>
  <c r="H619"/>
  <c r="F619"/>
  <c r="H618"/>
  <c r="F618"/>
  <c r="H616"/>
  <c r="F616"/>
  <c r="H615"/>
  <c r="F615"/>
  <c r="H614"/>
  <c r="F614"/>
  <c r="H612"/>
  <c r="F612"/>
  <c r="H611"/>
  <c r="F611"/>
  <c r="H610"/>
  <c r="F610"/>
  <c r="H609"/>
  <c r="F609"/>
  <c r="H607"/>
  <c r="F607"/>
  <c r="H606"/>
  <c r="F606"/>
  <c r="H605"/>
  <c r="F605"/>
  <c r="H603"/>
  <c r="F603"/>
  <c r="H602"/>
  <c r="F602"/>
  <c r="H601"/>
  <c r="F601"/>
  <c r="H600"/>
  <c r="F600"/>
  <c r="H599"/>
  <c r="F599"/>
  <c r="H597"/>
  <c r="F597"/>
  <c r="H596"/>
  <c r="F596"/>
  <c r="H594"/>
  <c r="F594"/>
  <c r="H593"/>
  <c r="F593"/>
  <c r="H591"/>
  <c r="F591"/>
  <c r="H590"/>
  <c r="F590"/>
  <c r="H589"/>
  <c r="F589"/>
  <c r="H587"/>
  <c r="F587"/>
  <c r="H586"/>
  <c r="F586"/>
  <c r="H585"/>
  <c r="F585"/>
  <c r="H583"/>
  <c r="F583"/>
  <c r="H582"/>
  <c r="F582"/>
  <c r="H581"/>
  <c r="F581"/>
  <c r="H579"/>
  <c r="F579"/>
  <c r="H578"/>
  <c r="F578"/>
  <c r="H577"/>
  <c r="F577"/>
  <c r="H576"/>
  <c r="F576"/>
  <c r="H575"/>
  <c r="F575"/>
  <c r="H573"/>
  <c r="F573"/>
  <c r="H572"/>
  <c r="F572"/>
  <c r="H571"/>
  <c r="F571"/>
  <c r="H570"/>
  <c r="F570"/>
  <c r="H569"/>
  <c r="F569"/>
  <c r="H567"/>
  <c r="F567"/>
  <c r="H566"/>
  <c r="F566"/>
  <c r="H564"/>
  <c r="F564"/>
  <c r="H563"/>
  <c r="F563"/>
  <c r="H561"/>
  <c r="F561"/>
  <c r="H560"/>
  <c r="F560"/>
  <c r="H559"/>
  <c r="F559"/>
  <c r="H557"/>
  <c r="F557"/>
  <c r="H556"/>
  <c r="F556"/>
  <c r="H554"/>
  <c r="F554"/>
  <c r="H553"/>
  <c r="F553"/>
  <c r="H551"/>
  <c r="F551"/>
  <c r="H550"/>
  <c r="F550"/>
  <c r="H549"/>
  <c r="F549"/>
  <c r="H547"/>
  <c r="F547"/>
  <c r="H546"/>
  <c r="F546"/>
  <c r="H545"/>
  <c r="F545"/>
  <c r="H543"/>
  <c r="F543"/>
  <c r="H542"/>
  <c r="F542"/>
  <c r="H541"/>
  <c r="F541"/>
  <c r="H540"/>
  <c r="F540"/>
  <c r="H538"/>
  <c r="F538"/>
  <c r="H537"/>
  <c r="F537"/>
  <c r="H536"/>
  <c r="F536"/>
  <c r="H535"/>
  <c r="F535"/>
  <c r="H534"/>
  <c r="F534"/>
  <c r="H532"/>
  <c r="F532"/>
  <c r="H531"/>
  <c r="F531"/>
  <c r="H530"/>
  <c r="F530"/>
  <c r="H529"/>
  <c r="F529"/>
  <c r="H528"/>
  <c r="F528"/>
  <c r="H526"/>
  <c r="F526"/>
  <c r="H525"/>
  <c r="F525"/>
  <c r="H524"/>
  <c r="F524"/>
  <c r="H523"/>
  <c r="F523"/>
  <c r="H522"/>
  <c r="F522"/>
  <c r="H520"/>
  <c r="H521" s="1"/>
  <c r="F520"/>
  <c r="F521" s="1"/>
  <c r="H518"/>
  <c r="F518"/>
  <c r="H517"/>
  <c r="F517"/>
  <c r="H516"/>
  <c r="F516"/>
  <c r="H515"/>
  <c r="F515"/>
  <c r="H513"/>
  <c r="F513"/>
  <c r="H512"/>
  <c r="F512"/>
  <c r="H511"/>
  <c r="F511"/>
  <c r="H509"/>
  <c r="F509"/>
  <c r="H508"/>
  <c r="F508"/>
  <c r="H507"/>
  <c r="F507"/>
  <c r="H506"/>
  <c r="F506"/>
  <c r="H504"/>
  <c r="F504"/>
  <c r="H503"/>
  <c r="F503"/>
  <c r="H501"/>
  <c r="F501"/>
  <c r="H500"/>
  <c r="F500"/>
  <c r="H498"/>
  <c r="F498"/>
  <c r="H497"/>
  <c r="F497"/>
  <c r="H495"/>
  <c r="F495"/>
  <c r="H494"/>
  <c r="F494"/>
  <c r="H492"/>
  <c r="F492"/>
  <c r="H491"/>
  <c r="F491"/>
  <c r="H489"/>
  <c r="F489"/>
  <c r="H488"/>
  <c r="F488"/>
  <c r="H487"/>
  <c r="F487"/>
  <c r="H485"/>
  <c r="F485"/>
  <c r="H484"/>
  <c r="F484"/>
  <c r="H483"/>
  <c r="F483"/>
  <c r="H481"/>
  <c r="F481"/>
  <c r="H480"/>
  <c r="H482" s="1"/>
  <c r="F480"/>
  <c r="H478"/>
  <c r="F478"/>
  <c r="H477"/>
  <c r="F477"/>
  <c r="H476"/>
  <c r="F476"/>
  <c r="H475"/>
  <c r="F475"/>
  <c r="H473"/>
  <c r="F473"/>
  <c r="H472"/>
  <c r="F472"/>
  <c r="H471"/>
  <c r="F471"/>
  <c r="H470"/>
  <c r="F470"/>
  <c r="H468"/>
  <c r="F468"/>
  <c r="H467"/>
  <c r="F467"/>
  <c r="H465"/>
  <c r="F465"/>
  <c r="H464"/>
  <c r="F464"/>
  <c r="H462"/>
  <c r="F462"/>
  <c r="H461"/>
  <c r="F461"/>
  <c r="H459"/>
  <c r="H460" s="1"/>
  <c r="F459"/>
  <c r="F460" s="1"/>
  <c r="H457"/>
  <c r="F457"/>
  <c r="H456"/>
  <c r="F456"/>
  <c r="H455"/>
  <c r="F455"/>
  <c r="H453"/>
  <c r="F453"/>
  <c r="H452"/>
  <c r="F452"/>
  <c r="H451"/>
  <c r="F451"/>
  <c r="H450"/>
  <c r="F450"/>
  <c r="H449"/>
  <c r="F449"/>
  <c r="H447"/>
  <c r="F447"/>
  <c r="H446"/>
  <c r="F446"/>
  <c r="H445"/>
  <c r="F445"/>
  <c r="H444"/>
  <c r="F444"/>
  <c r="H443"/>
  <c r="F443"/>
  <c r="H441"/>
  <c r="F441"/>
  <c r="H440"/>
  <c r="F440"/>
  <c r="H439"/>
  <c r="F439"/>
  <c r="H438"/>
  <c r="F438"/>
  <c r="H437"/>
  <c r="F437"/>
  <c r="H435"/>
  <c r="F435"/>
  <c r="H434"/>
  <c r="F434"/>
  <c r="H433"/>
  <c r="F433"/>
  <c r="H431"/>
  <c r="F431"/>
  <c r="H430"/>
  <c r="F430"/>
  <c r="H429"/>
  <c r="F429"/>
  <c r="H428"/>
  <c r="F428"/>
  <c r="H426"/>
  <c r="F426"/>
  <c r="H425"/>
  <c r="F425"/>
  <c r="H424"/>
  <c r="F424"/>
  <c r="H423"/>
  <c r="F423"/>
  <c r="H422"/>
  <c r="F422"/>
  <c r="H420"/>
  <c r="F420"/>
  <c r="H419"/>
  <c r="F419"/>
  <c r="H418"/>
  <c r="F418"/>
  <c r="H417"/>
  <c r="F417"/>
  <c r="H416"/>
  <c r="F416"/>
  <c r="H414"/>
  <c r="F414"/>
  <c r="H413"/>
  <c r="F413"/>
  <c r="H411"/>
  <c r="F411"/>
  <c r="H410"/>
  <c r="F410"/>
  <c r="H408"/>
  <c r="F408"/>
  <c r="H407"/>
  <c r="F407"/>
  <c r="H406"/>
  <c r="F406"/>
  <c r="H404"/>
  <c r="F404"/>
  <c r="H403"/>
  <c r="F403"/>
  <c r="H401"/>
  <c r="H402" s="1"/>
  <c r="F401"/>
  <c r="F402" s="1"/>
  <c r="H399"/>
  <c r="F399"/>
  <c r="H398"/>
  <c r="F398"/>
  <c r="H397"/>
  <c r="F397"/>
  <c r="H395"/>
  <c r="F395"/>
  <c r="H394"/>
  <c r="F394"/>
  <c r="H393"/>
  <c r="F393"/>
  <c r="H392"/>
  <c r="F392"/>
  <c r="H390"/>
  <c r="F390"/>
  <c r="H389"/>
  <c r="F389"/>
  <c r="H388"/>
  <c r="F388"/>
  <c r="H387"/>
  <c r="F387"/>
  <c r="H385"/>
  <c r="F385"/>
  <c r="H384"/>
  <c r="F384"/>
  <c r="H383"/>
  <c r="F383"/>
  <c r="H382"/>
  <c r="F382"/>
  <c r="H380"/>
  <c r="F380"/>
  <c r="H379"/>
  <c r="F379"/>
  <c r="H377"/>
  <c r="F377"/>
  <c r="H376"/>
  <c r="F376"/>
  <c r="H374"/>
  <c r="F374"/>
  <c r="H373"/>
  <c r="F373"/>
  <c r="H371"/>
  <c r="F371"/>
  <c r="H370"/>
  <c r="F370"/>
  <c r="H368"/>
  <c r="F368"/>
  <c r="H367"/>
  <c r="F367"/>
  <c r="H366"/>
  <c r="F366"/>
  <c r="H364"/>
  <c r="H365" s="1"/>
  <c r="F364"/>
  <c r="F365" s="1"/>
  <c r="H362"/>
  <c r="H363" s="1"/>
  <c r="F362"/>
  <c r="F363" s="1"/>
  <c r="H360"/>
  <c r="F360"/>
  <c r="H359"/>
  <c r="F359"/>
  <c r="H358"/>
  <c r="F358"/>
  <c r="H357"/>
  <c r="F357"/>
  <c r="H355"/>
  <c r="H356" s="1"/>
  <c r="F355"/>
  <c r="F356" s="1"/>
  <c r="H353"/>
  <c r="F353"/>
  <c r="H352"/>
  <c r="F352"/>
  <c r="H351"/>
  <c r="F351"/>
  <c r="H349"/>
  <c r="F349"/>
  <c r="H348"/>
  <c r="F348"/>
  <c r="H347"/>
  <c r="F347"/>
  <c r="H345"/>
  <c r="F345"/>
  <c r="H344"/>
  <c r="F344"/>
  <c r="H343"/>
  <c r="F343"/>
  <c r="H342"/>
  <c r="F342"/>
  <c r="H340"/>
  <c r="F340"/>
  <c r="H339"/>
  <c r="F339"/>
  <c r="H338"/>
  <c r="F338"/>
  <c r="H337"/>
  <c r="F337"/>
  <c r="H335"/>
  <c r="F335"/>
  <c r="H334"/>
  <c r="F334"/>
  <c r="H333"/>
  <c r="F333"/>
  <c r="H332"/>
  <c r="F332"/>
  <c r="H330"/>
  <c r="H331" s="1"/>
  <c r="F330"/>
  <c r="F331" s="1"/>
  <c r="H328"/>
  <c r="F328"/>
  <c r="H327"/>
  <c r="F327"/>
  <c r="H326"/>
  <c r="F326"/>
  <c r="H324"/>
  <c r="H325" s="1"/>
  <c r="F324"/>
  <c r="F325" s="1"/>
  <c r="H322"/>
  <c r="F322"/>
  <c r="H321"/>
  <c r="F321"/>
  <c r="H320"/>
  <c r="F320"/>
  <c r="H318"/>
  <c r="H319" s="1"/>
  <c r="F318"/>
  <c r="F319" s="1"/>
  <c r="H316"/>
  <c r="H317" s="1"/>
  <c r="F316"/>
  <c r="F317" s="1"/>
  <c r="H314"/>
  <c r="F314"/>
  <c r="H313"/>
  <c r="F313"/>
  <c r="H312"/>
  <c r="F312"/>
  <c r="H310"/>
  <c r="H311" s="1"/>
  <c r="F310"/>
  <c r="F311" s="1"/>
  <c r="H308"/>
  <c r="F308"/>
  <c r="H307"/>
  <c r="F307"/>
  <c r="H306"/>
  <c r="F306"/>
  <c r="H304"/>
  <c r="F304"/>
  <c r="H303"/>
  <c r="F303"/>
  <c r="H302"/>
  <c r="F302"/>
  <c r="H301"/>
  <c r="F301"/>
  <c r="H300"/>
  <c r="F300"/>
  <c r="H299"/>
  <c r="F299"/>
  <c r="H297"/>
  <c r="F297"/>
  <c r="H296"/>
  <c r="F296"/>
  <c r="H295"/>
  <c r="F295"/>
  <c r="H294"/>
  <c r="F294"/>
  <c r="H292"/>
  <c r="F292"/>
  <c r="H291"/>
  <c r="F291"/>
  <c r="H290"/>
  <c r="F290"/>
  <c r="H288"/>
  <c r="F288"/>
  <c r="H287"/>
  <c r="F287"/>
  <c r="H285"/>
  <c r="F285"/>
  <c r="H284"/>
  <c r="F284"/>
  <c r="H283"/>
  <c r="F283"/>
  <c r="H282"/>
  <c r="F282"/>
  <c r="H280"/>
  <c r="F280"/>
  <c r="H279"/>
  <c r="F279"/>
  <c r="H278"/>
  <c r="F278"/>
  <c r="H276"/>
  <c r="F276"/>
  <c r="H275"/>
  <c r="F275"/>
  <c r="H273"/>
  <c r="F273"/>
  <c r="H272"/>
  <c r="F272"/>
  <c r="H271"/>
  <c r="F271"/>
  <c r="H270"/>
  <c r="F270"/>
  <c r="H269"/>
  <c r="F269"/>
  <c r="H267"/>
  <c r="F267"/>
  <c r="H266"/>
  <c r="F266"/>
  <c r="H265"/>
  <c r="F265"/>
  <c r="H264"/>
  <c r="F264"/>
  <c r="H263"/>
  <c r="F263"/>
  <c r="H261"/>
  <c r="F261"/>
  <c r="H260"/>
  <c r="F260"/>
  <c r="H259"/>
  <c r="F259"/>
  <c r="H258"/>
  <c r="F258"/>
  <c r="H257"/>
  <c r="F257"/>
  <c r="H255"/>
  <c r="F255"/>
  <c r="H254"/>
  <c r="F254"/>
  <c r="H253"/>
  <c r="F253"/>
  <c r="H251"/>
  <c r="F251"/>
  <c r="H250"/>
  <c r="F250"/>
  <c r="H249"/>
  <c r="F249"/>
  <c r="H248"/>
  <c r="F248"/>
  <c r="H246"/>
  <c r="F246"/>
  <c r="H245"/>
  <c r="F245"/>
  <c r="H244"/>
  <c r="F244"/>
  <c r="H243"/>
  <c r="F243"/>
  <c r="H242"/>
  <c r="F242"/>
  <c r="H240"/>
  <c r="F240"/>
  <c r="H239"/>
  <c r="F239"/>
  <c r="H238"/>
  <c r="F238"/>
  <c r="H237"/>
  <c r="F237"/>
  <c r="H236"/>
  <c r="F236"/>
  <c r="H234"/>
  <c r="F234"/>
  <c r="H233"/>
  <c r="F233"/>
  <c r="H232"/>
  <c r="F232"/>
  <c r="H231"/>
  <c r="F231"/>
  <c r="H230"/>
  <c r="F230"/>
  <c r="H228"/>
  <c r="H229" s="1"/>
  <c r="F228"/>
  <c r="F229" s="1"/>
  <c r="H226"/>
  <c r="H227" s="1"/>
  <c r="F226"/>
  <c r="F227" s="1"/>
  <c r="H224"/>
  <c r="F224"/>
  <c r="H223"/>
  <c r="F223"/>
  <c r="H222"/>
  <c r="F222"/>
  <c r="H220"/>
  <c r="F220"/>
  <c r="H219"/>
  <c r="F219"/>
  <c r="H218"/>
  <c r="F218"/>
  <c r="H216"/>
  <c r="F216"/>
  <c r="H215"/>
  <c r="F215"/>
  <c r="H214"/>
  <c r="F214"/>
  <c r="H213"/>
  <c r="F213"/>
  <c r="H212"/>
  <c r="F212"/>
  <c r="H211"/>
  <c r="F211"/>
  <c r="H209"/>
  <c r="F209"/>
  <c r="H208"/>
  <c r="F208"/>
  <c r="H207"/>
  <c r="F207"/>
  <c r="H206"/>
  <c r="F206"/>
  <c r="H204"/>
  <c r="F204"/>
  <c r="H203"/>
  <c r="F203"/>
  <c r="H201"/>
  <c r="F201"/>
  <c r="H200"/>
  <c r="F200"/>
  <c r="H198"/>
  <c r="F198"/>
  <c r="H197"/>
  <c r="F197"/>
  <c r="H196"/>
  <c r="F196"/>
  <c r="H194"/>
  <c r="H195" s="1"/>
  <c r="F194"/>
  <c r="F195" s="1"/>
  <c r="H192"/>
  <c r="F192"/>
  <c r="H191"/>
  <c r="F191"/>
  <c r="H190"/>
  <c r="F190"/>
  <c r="H188"/>
  <c r="F188"/>
  <c r="H187"/>
  <c r="F187"/>
  <c r="H185"/>
  <c r="F185"/>
  <c r="H184"/>
  <c r="F184"/>
  <c r="H183"/>
  <c r="F183"/>
  <c r="H182"/>
  <c r="F182"/>
  <c r="H180"/>
  <c r="F180"/>
  <c r="H179"/>
  <c r="F179"/>
  <c r="H178"/>
  <c r="F178"/>
  <c r="H177"/>
  <c r="F177"/>
  <c r="H175"/>
  <c r="F175"/>
  <c r="H174"/>
  <c r="F174"/>
  <c r="H173"/>
  <c r="F173"/>
  <c r="H171"/>
  <c r="F171"/>
  <c r="H170"/>
  <c r="F170"/>
  <c r="H169"/>
  <c r="F169"/>
  <c r="H151"/>
  <c r="F151"/>
  <c r="H150"/>
  <c r="F150"/>
  <c r="H148"/>
  <c r="F148"/>
  <c r="H147"/>
  <c r="F147"/>
  <c r="H146"/>
  <c r="F146"/>
  <c r="H145"/>
  <c r="F145"/>
  <c r="H144"/>
  <c r="F144"/>
  <c r="H143"/>
  <c r="F143"/>
  <c r="H141"/>
  <c r="F141"/>
  <c r="H140"/>
  <c r="F140"/>
  <c r="H139"/>
  <c r="F139"/>
  <c r="H137"/>
  <c r="F137"/>
  <c r="H136"/>
  <c r="F136"/>
  <c r="H134"/>
  <c r="F134"/>
  <c r="H133"/>
  <c r="F133"/>
  <c r="H131"/>
  <c r="F131"/>
  <c r="H130"/>
  <c r="F130"/>
  <c r="H129"/>
  <c r="F129"/>
  <c r="H127"/>
  <c r="F127"/>
  <c r="H126"/>
  <c r="F126"/>
  <c r="H125"/>
  <c r="F125"/>
  <c r="H123"/>
  <c r="F123"/>
  <c r="H122"/>
  <c r="F122"/>
  <c r="H121"/>
  <c r="F121"/>
  <c r="H120"/>
  <c r="F120"/>
  <c r="H118"/>
  <c r="F118"/>
  <c r="H117"/>
  <c r="F117"/>
  <c r="H116"/>
  <c r="F116"/>
  <c r="H115"/>
  <c r="F115"/>
  <c r="H113"/>
  <c r="F113"/>
  <c r="H112"/>
  <c r="F112"/>
  <c r="H111"/>
  <c r="F111"/>
  <c r="H110"/>
  <c r="F110"/>
  <c r="H108"/>
  <c r="F108"/>
  <c r="H107"/>
  <c r="F107"/>
  <c r="H106"/>
  <c r="F106"/>
  <c r="H105"/>
  <c r="F105"/>
  <c r="H103"/>
  <c r="F103"/>
  <c r="H102"/>
  <c r="F102"/>
  <c r="H101"/>
  <c r="F101"/>
  <c r="H100"/>
  <c r="F100"/>
  <c r="H98"/>
  <c r="F98"/>
  <c r="H97"/>
  <c r="F97"/>
  <c r="H96"/>
  <c r="F96"/>
  <c r="H95"/>
  <c r="F95"/>
  <c r="H94"/>
  <c r="F94"/>
  <c r="H93"/>
  <c r="F93"/>
  <c r="H91"/>
  <c r="F91"/>
  <c r="H90"/>
  <c r="F90"/>
  <c r="H88"/>
  <c r="F88"/>
  <c r="H87"/>
  <c r="F87"/>
  <c r="H86"/>
  <c r="F86"/>
  <c r="H85"/>
  <c r="F85"/>
  <c r="H83"/>
  <c r="F83"/>
  <c r="H82"/>
  <c r="F82"/>
  <c r="H80"/>
  <c r="F80"/>
  <c r="H79"/>
  <c r="F79"/>
  <c r="H78"/>
  <c r="F78"/>
  <c r="H76"/>
  <c r="F76"/>
  <c r="H75"/>
  <c r="F75"/>
  <c r="H73"/>
  <c r="F73"/>
  <c r="H72"/>
  <c r="F72"/>
  <c r="H71"/>
  <c r="F71"/>
  <c r="H69"/>
  <c r="H70" s="1"/>
  <c r="F69"/>
  <c r="F70" s="1"/>
  <c r="H67"/>
  <c r="F67"/>
  <c r="H66"/>
  <c r="F66"/>
  <c r="H64"/>
  <c r="F64"/>
  <c r="H63"/>
  <c r="F63"/>
  <c r="H62"/>
  <c r="F62"/>
  <c r="H61"/>
  <c r="F61"/>
  <c r="H59"/>
  <c r="F59"/>
  <c r="H58"/>
  <c r="F58"/>
  <c r="H57"/>
  <c r="F57"/>
  <c r="H56"/>
  <c r="F56"/>
  <c r="H55"/>
  <c r="F55"/>
  <c r="H54"/>
  <c r="F54"/>
  <c r="H52"/>
  <c r="F52"/>
  <c r="H51"/>
  <c r="F51"/>
  <c r="H50"/>
  <c r="F50"/>
  <c r="H48"/>
  <c r="H49" s="1"/>
  <c r="F48"/>
  <c r="F49" s="1"/>
  <c r="H46"/>
  <c r="F46"/>
  <c r="H45"/>
  <c r="F45"/>
  <c r="H44"/>
  <c r="F44"/>
  <c r="H43"/>
  <c r="F43"/>
  <c r="H42"/>
  <c r="F42"/>
  <c r="H40"/>
  <c r="F40"/>
  <c r="H39"/>
  <c r="F39"/>
  <c r="H38"/>
  <c r="F38"/>
  <c r="H36"/>
  <c r="F36"/>
  <c r="H35"/>
  <c r="F35"/>
  <c r="H34"/>
  <c r="F34"/>
  <c r="H33"/>
  <c r="F33"/>
  <c r="H31"/>
  <c r="F31"/>
  <c r="H30"/>
  <c r="F30"/>
  <c r="H29"/>
  <c r="F29"/>
  <c r="H27"/>
  <c r="F27"/>
  <c r="H26"/>
  <c r="F26"/>
  <c r="H24"/>
  <c r="F24"/>
  <c r="H23"/>
  <c r="F23"/>
  <c r="H21"/>
  <c r="F21"/>
  <c r="H20"/>
  <c r="F20"/>
  <c r="H19"/>
  <c r="F19"/>
  <c r="H17"/>
  <c r="F17"/>
  <c r="H16"/>
  <c r="F16"/>
  <c r="H15"/>
  <c r="F15"/>
  <c r="H14"/>
  <c r="F14"/>
  <c r="H12"/>
  <c r="F12"/>
  <c r="H11"/>
  <c r="F11"/>
  <c r="H10"/>
  <c r="F10"/>
  <c r="H9"/>
  <c r="F9"/>
  <c r="H8"/>
  <c r="F8"/>
  <c r="H6"/>
  <c r="F6"/>
  <c r="H5"/>
  <c r="F5"/>
  <c r="H4"/>
  <c r="F4"/>
  <c r="H3"/>
  <c r="F3"/>
  <c r="H2"/>
  <c r="F2"/>
  <c r="H558" l="1"/>
  <c r="I2190"/>
  <c r="I2270"/>
  <c r="I49"/>
  <c r="F205"/>
  <c r="H202"/>
  <c r="F890"/>
  <c r="H1434"/>
  <c r="H1466"/>
  <c r="H1568"/>
  <c r="F1612"/>
  <c r="H1728"/>
  <c r="H1834"/>
  <c r="H1845"/>
  <c r="H1907"/>
  <c r="H855"/>
  <c r="F1170"/>
  <c r="I1170" s="1"/>
  <c r="F1741"/>
  <c r="I356"/>
  <c r="H25"/>
  <c r="H74"/>
  <c r="H84"/>
  <c r="H458"/>
  <c r="F558"/>
  <c r="I558" s="1"/>
  <c r="I655"/>
  <c r="F731"/>
  <c r="F780"/>
  <c r="H862"/>
  <c r="F1352"/>
  <c r="F1529"/>
  <c r="F1560"/>
  <c r="H1841"/>
  <c r="H1642"/>
  <c r="F1355"/>
  <c r="F372"/>
  <c r="H375"/>
  <c r="H415"/>
  <c r="I331"/>
  <c r="H568"/>
  <c r="F886"/>
  <c r="F1139"/>
  <c r="F1146"/>
  <c r="I229"/>
  <c r="H1243"/>
  <c r="F1581"/>
  <c r="H1741"/>
  <c r="I1741" s="1"/>
  <c r="H92"/>
  <c r="F415"/>
  <c r="F436"/>
  <c r="F466"/>
  <c r="H700"/>
  <c r="H768"/>
  <c r="H1985"/>
  <c r="F277"/>
  <c r="H869"/>
  <c r="H910"/>
  <c r="H916"/>
  <c r="H1134"/>
  <c r="H1282"/>
  <c r="F1944"/>
  <c r="I797"/>
  <c r="F1173"/>
  <c r="I1173" s="1"/>
  <c r="H68"/>
  <c r="F1033"/>
  <c r="F1073"/>
  <c r="F1286"/>
  <c r="F1428"/>
  <c r="F99"/>
  <c r="H421"/>
  <c r="F25"/>
  <c r="F84"/>
  <c r="F199"/>
  <c r="I363"/>
  <c r="F412"/>
  <c r="H486"/>
  <c r="H496"/>
  <c r="H502"/>
  <c r="H514"/>
  <c r="H683"/>
  <c r="H722"/>
  <c r="H755"/>
  <c r="F859"/>
  <c r="H1120"/>
  <c r="H1666"/>
  <c r="F1850"/>
  <c r="F1860"/>
  <c r="F1887"/>
  <c r="F458"/>
  <c r="H641"/>
  <c r="H28"/>
  <c r="F369"/>
  <c r="F595"/>
  <c r="I728"/>
  <c r="F817"/>
  <c r="F962"/>
  <c r="F1005"/>
  <c r="F1029"/>
  <c r="F1243"/>
  <c r="I1278"/>
  <c r="H1370"/>
  <c r="H1412"/>
  <c r="H1522"/>
  <c r="F1595"/>
  <c r="F1601"/>
  <c r="F1719"/>
  <c r="F1728"/>
  <c r="H548"/>
  <c r="H937"/>
  <c r="H1609"/>
  <c r="H132"/>
  <c r="F405"/>
  <c r="H890"/>
  <c r="H1117"/>
  <c r="F1830"/>
  <c r="H2044"/>
  <c r="H2055"/>
  <c r="H2105"/>
  <c r="H490"/>
  <c r="H894"/>
  <c r="I1518"/>
  <c r="F1812"/>
  <c r="H22"/>
  <c r="H436"/>
  <c r="F555"/>
  <c r="F562"/>
  <c r="F737"/>
  <c r="I782"/>
  <c r="F937"/>
  <c r="F971"/>
  <c r="F1105"/>
  <c r="H1227"/>
  <c r="F1688"/>
  <c r="H1767"/>
  <c r="H1856"/>
  <c r="I907"/>
  <c r="H18"/>
  <c r="H65"/>
  <c r="F469"/>
  <c r="H539"/>
  <c r="H544"/>
  <c r="F604"/>
  <c r="H747"/>
  <c r="H765"/>
  <c r="F866"/>
  <c r="F1416"/>
  <c r="F1473"/>
  <c r="F1554"/>
  <c r="H1651"/>
  <c r="I1738"/>
  <c r="F1911"/>
  <c r="F18"/>
  <c r="F22"/>
  <c r="I22" s="1"/>
  <c r="F65"/>
  <c r="I65" s="1"/>
  <c r="F68"/>
  <c r="H277"/>
  <c r="F293"/>
  <c r="I319"/>
  <c r="H372"/>
  <c r="F378"/>
  <c r="H469"/>
  <c r="F486"/>
  <c r="F514"/>
  <c r="F544"/>
  <c r="F548"/>
  <c r="H649"/>
  <c r="F694"/>
  <c r="F700"/>
  <c r="H817"/>
  <c r="F873"/>
  <c r="H957"/>
  <c r="H967"/>
  <c r="H1111"/>
  <c r="H1142"/>
  <c r="H1416"/>
  <c r="H1482"/>
  <c r="H1504"/>
  <c r="H1510"/>
  <c r="H1554"/>
  <c r="H1560"/>
  <c r="H1620"/>
  <c r="F1763"/>
  <c r="H1825"/>
  <c r="H1891"/>
  <c r="H1911"/>
  <c r="H1932"/>
  <c r="H1937"/>
  <c r="H1941"/>
  <c r="H114"/>
  <c r="F421"/>
  <c r="F490"/>
  <c r="I657"/>
  <c r="F726"/>
  <c r="H1037"/>
  <c r="H1303"/>
  <c r="H1447"/>
  <c r="H1551"/>
  <c r="H1715"/>
  <c r="H1896"/>
  <c r="H2010"/>
  <c r="F149"/>
  <c r="F172"/>
  <c r="F193"/>
  <c r="H205"/>
  <c r="H281"/>
  <c r="H298"/>
  <c r="H493"/>
  <c r="F598"/>
  <c r="F649"/>
  <c r="H697"/>
  <c r="H751"/>
  <c r="F791"/>
  <c r="F795"/>
  <c r="F805"/>
  <c r="F852"/>
  <c r="F910"/>
  <c r="F916"/>
  <c r="F945"/>
  <c r="I964"/>
  <c r="H1001"/>
  <c r="F1063"/>
  <c r="F1093"/>
  <c r="H1252"/>
  <c r="F1378"/>
  <c r="F1422"/>
  <c r="F1434"/>
  <c r="F1466"/>
  <c r="H1581"/>
  <c r="I1581" s="1"/>
  <c r="H1671"/>
  <c r="H1796"/>
  <c r="H1838"/>
  <c r="F1915"/>
  <c r="H2041"/>
  <c r="H832"/>
  <c r="H1333"/>
  <c r="H1452"/>
  <c r="H1545"/>
  <c r="H1638"/>
  <c r="F1651"/>
  <c r="H1719"/>
  <c r="F1977"/>
  <c r="H119"/>
  <c r="H138"/>
  <c r="H176"/>
  <c r="H247"/>
  <c r="H252"/>
  <c r="F289"/>
  <c r="H323"/>
  <c r="H329"/>
  <c r="F336"/>
  <c r="F341"/>
  <c r="H448"/>
  <c r="F493"/>
  <c r="H565"/>
  <c r="H608"/>
  <c r="F679"/>
  <c r="F697"/>
  <c r="F703"/>
  <c r="F751"/>
  <c r="I751" s="1"/>
  <c r="F771"/>
  <c r="H821"/>
  <c r="H971"/>
  <c r="F987"/>
  <c r="F1120"/>
  <c r="F1202"/>
  <c r="I1202" s="1"/>
  <c r="F1211"/>
  <c r="F1227"/>
  <c r="F1266"/>
  <c r="H1321"/>
  <c r="H1382"/>
  <c r="H1476"/>
  <c r="F1574"/>
  <c r="H1584"/>
  <c r="F1605"/>
  <c r="F1609"/>
  <c r="F1675"/>
  <c r="H1860"/>
  <c r="F1876"/>
  <c r="F2041"/>
  <c r="H1077"/>
  <c r="F1165"/>
  <c r="I1165" s="1"/>
  <c r="H1317"/>
  <c r="H1456"/>
  <c r="F1647"/>
  <c r="F1952"/>
  <c r="H47"/>
  <c r="F252"/>
  <c r="F256"/>
  <c r="H354"/>
  <c r="F448"/>
  <c r="F592"/>
  <c r="F821"/>
  <c r="H1005"/>
  <c r="F1081"/>
  <c r="F1134"/>
  <c r="H1270"/>
  <c r="F1321"/>
  <c r="F1333"/>
  <c r="I1333" s="1"/>
  <c r="I1386"/>
  <c r="H1571"/>
  <c r="H1577"/>
  <c r="H1624"/>
  <c r="H1679"/>
  <c r="F1715"/>
  <c r="F1732"/>
  <c r="I2153"/>
  <c r="I775"/>
  <c r="I928"/>
  <c r="I1852"/>
  <c r="F565"/>
  <c r="F623"/>
  <c r="F666"/>
  <c r="H688"/>
  <c r="F747"/>
  <c r="F814"/>
  <c r="H852"/>
  <c r="H987"/>
  <c r="H997"/>
  <c r="H1010"/>
  <c r="H1022"/>
  <c r="H1026"/>
  <c r="F1037"/>
  <c r="H1057"/>
  <c r="F1069"/>
  <c r="H1130"/>
  <c r="F1142"/>
  <c r="H1232"/>
  <c r="F1252"/>
  <c r="H1276"/>
  <c r="F1317"/>
  <c r="F1398"/>
  <c r="F1447"/>
  <c r="F1452"/>
  <c r="F1504"/>
  <c r="F1666"/>
  <c r="F1759"/>
  <c r="H1773"/>
  <c r="H1784"/>
  <c r="I1827"/>
  <c r="H1866"/>
  <c r="F1927"/>
  <c r="F1932"/>
  <c r="I1932" s="1"/>
  <c r="F1937"/>
  <c r="H1952"/>
  <c r="H1965"/>
  <c r="H1971"/>
  <c r="F1997"/>
  <c r="F2006"/>
  <c r="H2021"/>
  <c r="H2066"/>
  <c r="H595"/>
  <c r="H604"/>
  <c r="F617"/>
  <c r="H637"/>
  <c r="F691"/>
  <c r="H780"/>
  <c r="H791"/>
  <c r="H795"/>
  <c r="I799"/>
  <c r="H805"/>
  <c r="F862"/>
  <c r="F905"/>
  <c r="F922"/>
  <c r="F926"/>
  <c r="H945"/>
  <c r="H951"/>
  <c r="F975"/>
  <c r="F1010"/>
  <c r="H1081"/>
  <c r="H1101"/>
  <c r="H1105"/>
  <c r="I1105" s="1"/>
  <c r="F1117"/>
  <c r="F1125"/>
  <c r="F1130"/>
  <c r="H1139"/>
  <c r="I1139" s="1"/>
  <c r="F1185"/>
  <c r="F1191"/>
  <c r="H1211"/>
  <c r="F1282"/>
  <c r="F1313"/>
  <c r="H1355"/>
  <c r="I1355" s="1"/>
  <c r="H1392"/>
  <c r="H1398"/>
  <c r="H1408"/>
  <c r="H1460"/>
  <c r="F1482"/>
  <c r="H1500"/>
  <c r="F1510"/>
  <c r="H1529"/>
  <c r="F1551"/>
  <c r="H1557"/>
  <c r="F1568"/>
  <c r="H1574"/>
  <c r="F1584"/>
  <c r="H1601"/>
  <c r="H1612"/>
  <c r="I1612" s="1"/>
  <c r="H1647"/>
  <c r="H1662"/>
  <c r="H1675"/>
  <c r="F1684"/>
  <c r="H1732"/>
  <c r="F1773"/>
  <c r="F1784"/>
  <c r="F1796"/>
  <c r="F1803"/>
  <c r="F1834"/>
  <c r="F1845"/>
  <c r="F1866"/>
  <c r="H1887"/>
  <c r="H1927"/>
  <c r="F1971"/>
  <c r="F1985"/>
  <c r="F2021"/>
  <c r="I2021" s="1"/>
  <c r="I2034"/>
  <c r="F2044"/>
  <c r="F2066"/>
  <c r="F2092"/>
  <c r="F2099"/>
  <c r="F323"/>
  <c r="F409"/>
  <c r="F128"/>
  <c r="F519"/>
  <c r="H555"/>
  <c r="H1488"/>
  <c r="I1626"/>
  <c r="H7"/>
  <c r="F28"/>
  <c r="F138"/>
  <c r="F176"/>
  <c r="H305"/>
  <c r="H381"/>
  <c r="F53"/>
  <c r="F77"/>
  <c r="H104"/>
  <c r="H152"/>
  <c r="H89"/>
  <c r="F109"/>
  <c r="F152"/>
  <c r="F217"/>
  <c r="H432"/>
  <c r="F641"/>
  <c r="F708"/>
  <c r="F1057"/>
  <c r="H1073"/>
  <c r="H1221"/>
  <c r="F1366"/>
  <c r="I1512"/>
  <c r="F1565"/>
  <c r="H1656"/>
  <c r="F1671"/>
  <c r="F1736"/>
  <c r="I1754"/>
  <c r="F1790"/>
  <c r="F32"/>
  <c r="F41"/>
  <c r="F60"/>
  <c r="F89"/>
  <c r="F92"/>
  <c r="F132"/>
  <c r="H135"/>
  <c r="H217"/>
  <c r="F281"/>
  <c r="H369"/>
  <c r="F375"/>
  <c r="H474"/>
  <c r="H479"/>
  <c r="H499"/>
  <c r="F505"/>
  <c r="F533"/>
  <c r="F580"/>
  <c r="F584"/>
  <c r="F608"/>
  <c r="H694"/>
  <c r="F755"/>
  <c r="F768"/>
  <c r="F832"/>
  <c r="H840"/>
  <c r="H846"/>
  <c r="H881"/>
  <c r="F894"/>
  <c r="F913"/>
  <c r="H926"/>
  <c r="H962"/>
  <c r="H975"/>
  <c r="H1042"/>
  <c r="H1047"/>
  <c r="H1053"/>
  <c r="H1089"/>
  <c r="H1093"/>
  <c r="H1146"/>
  <c r="H1240"/>
  <c r="H1262"/>
  <c r="H1266"/>
  <c r="H1298"/>
  <c r="F1327"/>
  <c r="H1366"/>
  <c r="H1374"/>
  <c r="H1378"/>
  <c r="F1412"/>
  <c r="H1431"/>
  <c r="F1438"/>
  <c r="F1463"/>
  <c r="H1473"/>
  <c r="F1557"/>
  <c r="F1589"/>
  <c r="F1624"/>
  <c r="H1632"/>
  <c r="H1684"/>
  <c r="H1688"/>
  <c r="F1703"/>
  <c r="F1709"/>
  <c r="I1743"/>
  <c r="H1748"/>
  <c r="H1790"/>
  <c r="H1803"/>
  <c r="H1808"/>
  <c r="H1812"/>
  <c r="F1818"/>
  <c r="H1876"/>
  <c r="H1881"/>
  <c r="F1903"/>
  <c r="F1921"/>
  <c r="F1941"/>
  <c r="I1946"/>
  <c r="H2032"/>
  <c r="I2036"/>
  <c r="H2076"/>
  <c r="H2083"/>
  <c r="H2099"/>
  <c r="H2102"/>
  <c r="H2115"/>
  <c r="H2120"/>
  <c r="I1234"/>
  <c r="I521"/>
  <c r="H53"/>
  <c r="H77"/>
  <c r="F552"/>
  <c r="H181"/>
  <c r="H225"/>
  <c r="H274"/>
  <c r="I325"/>
  <c r="F381"/>
  <c r="H32"/>
  <c r="F104"/>
  <c r="F119"/>
  <c r="H241"/>
  <c r="F298"/>
  <c r="I365"/>
  <c r="F463"/>
  <c r="H533"/>
  <c r="H679"/>
  <c r="F713"/>
  <c r="F846"/>
  <c r="F981"/>
  <c r="F1154"/>
  <c r="I1154" s="1"/>
  <c r="F1303"/>
  <c r="H1327"/>
  <c r="F1370"/>
  <c r="H1595"/>
  <c r="F1838"/>
  <c r="F1891"/>
  <c r="H41"/>
  <c r="F135"/>
  <c r="F142"/>
  <c r="F202"/>
  <c r="F286"/>
  <c r="H309"/>
  <c r="H378"/>
  <c r="H386"/>
  <c r="H391"/>
  <c r="H400"/>
  <c r="H427"/>
  <c r="H454"/>
  <c r="F479"/>
  <c r="F482"/>
  <c r="I482" s="1"/>
  <c r="F499"/>
  <c r="H510"/>
  <c r="F568"/>
  <c r="H588"/>
  <c r="H592"/>
  <c r="H598"/>
  <c r="H666"/>
  <c r="F722"/>
  <c r="H802"/>
  <c r="H809"/>
  <c r="F855"/>
  <c r="H866"/>
  <c r="F869"/>
  <c r="F881"/>
  <c r="H931"/>
  <c r="F967"/>
  <c r="F993"/>
  <c r="F997"/>
  <c r="F1022"/>
  <c r="F1026"/>
  <c r="H1033"/>
  <c r="F1047"/>
  <c r="F1053"/>
  <c r="F1077"/>
  <c r="H1286"/>
  <c r="F1292"/>
  <c r="F1298"/>
  <c r="H1339"/>
  <c r="H1344"/>
  <c r="H1352"/>
  <c r="F1431"/>
  <c r="H1442"/>
  <c r="H1494"/>
  <c r="F1577"/>
  <c r="H1605"/>
  <c r="H1617"/>
  <c r="F1642"/>
  <c r="H1703"/>
  <c r="F1748"/>
  <c r="F1808"/>
  <c r="H1830"/>
  <c r="F1841"/>
  <c r="H1850"/>
  <c r="F1856"/>
  <c r="F1881"/>
  <c r="I1883"/>
  <c r="F1896"/>
  <c r="H1915"/>
  <c r="H1921"/>
  <c r="F1958"/>
  <c r="F1965"/>
  <c r="F2076"/>
  <c r="F2083"/>
  <c r="F2102"/>
  <c r="F2110"/>
  <c r="F2115"/>
  <c r="F2120"/>
  <c r="I1745"/>
  <c r="F354"/>
  <c r="H519"/>
  <c r="F7"/>
  <c r="F241"/>
  <c r="H412"/>
  <c r="F496"/>
  <c r="F114"/>
  <c r="F181"/>
  <c r="H256"/>
  <c r="F274"/>
  <c r="H442"/>
  <c r="H584"/>
  <c r="H673"/>
  <c r="H726"/>
  <c r="F1001"/>
  <c r="F1111"/>
  <c r="F1179"/>
  <c r="H1215"/>
  <c r="F1309"/>
  <c r="I1506"/>
  <c r="F1522"/>
  <c r="F1679"/>
  <c r="H1709"/>
  <c r="H1763"/>
  <c r="I1847"/>
  <c r="H1903"/>
  <c r="H2051"/>
  <c r="F37"/>
  <c r="F47"/>
  <c r="F81"/>
  <c r="H172"/>
  <c r="F235"/>
  <c r="H262"/>
  <c r="F309"/>
  <c r="H341"/>
  <c r="F386"/>
  <c r="F391"/>
  <c r="F396"/>
  <c r="F454"/>
  <c r="I460"/>
  <c r="F539"/>
  <c r="F574"/>
  <c r="H617"/>
  <c r="F629"/>
  <c r="F637"/>
  <c r="F673"/>
  <c r="F683"/>
  <c r="H691"/>
  <c r="H703"/>
  <c r="H737"/>
  <c r="H771"/>
  <c r="H905"/>
  <c r="H993"/>
  <c r="H1029"/>
  <c r="F1101"/>
  <c r="F1221"/>
  <c r="H1258"/>
  <c r="F1270"/>
  <c r="H1313"/>
  <c r="F1339"/>
  <c r="F1349"/>
  <c r="F1382"/>
  <c r="F1404"/>
  <c r="F1408"/>
  <c r="H1428"/>
  <c r="F1442"/>
  <c r="F1476"/>
  <c r="F1494"/>
  <c r="H1539"/>
  <c r="F1571"/>
  <c r="F1617"/>
  <c r="F1620"/>
  <c r="F1697"/>
  <c r="H1736"/>
  <c r="F1767"/>
  <c r="F1907"/>
  <c r="H1944"/>
  <c r="H1958"/>
  <c r="H1977"/>
  <c r="F2010"/>
  <c r="F2055"/>
  <c r="I227"/>
  <c r="I317"/>
  <c r="H268"/>
  <c r="I311"/>
  <c r="F442"/>
  <c r="F688"/>
  <c r="H1015"/>
  <c r="H1125"/>
  <c r="F1276"/>
  <c r="F1344"/>
  <c r="I1384"/>
  <c r="F1632"/>
  <c r="H37"/>
  <c r="H60"/>
  <c r="F74"/>
  <c r="H99"/>
  <c r="H109"/>
  <c r="H193"/>
  <c r="F225"/>
  <c r="H235"/>
  <c r="F268"/>
  <c r="H286"/>
  <c r="H289"/>
  <c r="H336"/>
  <c r="H396"/>
  <c r="F400"/>
  <c r="I402"/>
  <c r="H409"/>
  <c r="F432"/>
  <c r="H463"/>
  <c r="H505"/>
  <c r="H552"/>
  <c r="H562"/>
  <c r="H886"/>
  <c r="F1015"/>
  <c r="F1042"/>
  <c r="H1179"/>
  <c r="F1232"/>
  <c r="F1456"/>
  <c r="F1488"/>
  <c r="I1750"/>
  <c r="H1759"/>
  <c r="I2038"/>
  <c r="H2110"/>
  <c r="H210"/>
  <c r="H653"/>
  <c r="H743"/>
  <c r="F840"/>
  <c r="F951"/>
  <c r="H1085"/>
  <c r="F1207"/>
  <c r="I1207" s="1"/>
  <c r="F1392"/>
  <c r="I1526"/>
  <c r="F1545"/>
  <c r="H1724"/>
  <c r="F1825"/>
  <c r="F2051"/>
  <c r="F210"/>
  <c r="H293"/>
  <c r="F329"/>
  <c r="F510"/>
  <c r="H527"/>
  <c r="F653"/>
  <c r="H717"/>
  <c r="H731"/>
  <c r="I731" s="1"/>
  <c r="I773"/>
  <c r="H859"/>
  <c r="H873"/>
  <c r="H922"/>
  <c r="F1085"/>
  <c r="F1150"/>
  <c r="I1150" s="1"/>
  <c r="F1240"/>
  <c r="H1247"/>
  <c r="F1262"/>
  <c r="H1292"/>
  <c r="F1374"/>
  <c r="H1404"/>
  <c r="H1422"/>
  <c r="H1463"/>
  <c r="F1470"/>
  <c r="F1500"/>
  <c r="F1533"/>
  <c r="F1662"/>
  <c r="F1724"/>
  <c r="H1818"/>
  <c r="F2032"/>
  <c r="F247"/>
  <c r="F262"/>
  <c r="F474"/>
  <c r="H1069"/>
  <c r="F1460"/>
  <c r="I1516"/>
  <c r="H1533"/>
  <c r="H13"/>
  <c r="H81"/>
  <c r="H124"/>
  <c r="H128"/>
  <c r="H142"/>
  <c r="H186"/>
  <c r="H189"/>
  <c r="H199"/>
  <c r="F221"/>
  <c r="F305"/>
  <c r="H315"/>
  <c r="H346"/>
  <c r="H350"/>
  <c r="H361"/>
  <c r="F427"/>
  <c r="H466"/>
  <c r="I466" s="1"/>
  <c r="F527"/>
  <c r="H580"/>
  <c r="F588"/>
  <c r="H613"/>
  <c r="I659"/>
  <c r="H713"/>
  <c r="F717"/>
  <c r="H760"/>
  <c r="I777"/>
  <c r="F802"/>
  <c r="F809"/>
  <c r="I834"/>
  <c r="H877"/>
  <c r="H913"/>
  <c r="I939"/>
  <c r="I959"/>
  <c r="H981"/>
  <c r="F1215"/>
  <c r="F1247"/>
  <c r="H1360"/>
  <c r="I1514"/>
  <c r="I1524"/>
  <c r="H1565"/>
  <c r="F1656"/>
  <c r="H1997"/>
  <c r="H2092"/>
  <c r="I195"/>
  <c r="I70"/>
  <c r="H629"/>
  <c r="I941"/>
  <c r="H1191"/>
  <c r="H1470"/>
  <c r="H1589"/>
  <c r="H1697"/>
  <c r="F13"/>
  <c r="F124"/>
  <c r="H149"/>
  <c r="F186"/>
  <c r="F189"/>
  <c r="H221"/>
  <c r="F315"/>
  <c r="F346"/>
  <c r="F350"/>
  <c r="F361"/>
  <c r="H405"/>
  <c r="F502"/>
  <c r="H574"/>
  <c r="F613"/>
  <c r="H623"/>
  <c r="H708"/>
  <c r="F743"/>
  <c r="F760"/>
  <c r="F765"/>
  <c r="H814"/>
  <c r="F877"/>
  <c r="F931"/>
  <c r="F957"/>
  <c r="H1063"/>
  <c r="F1089"/>
  <c r="F1159"/>
  <c r="I1159" s="1"/>
  <c r="H1185"/>
  <c r="F1258"/>
  <c r="H1309"/>
  <c r="H1349"/>
  <c r="F1360"/>
  <c r="H1438"/>
  <c r="F1539"/>
  <c r="F1638"/>
  <c r="I1752"/>
  <c r="H2006"/>
  <c r="F2105"/>
  <c r="I821" l="1"/>
  <c r="I1656"/>
  <c r="I1434"/>
  <c r="I1728"/>
  <c r="I486"/>
  <c r="I514"/>
  <c r="I1860"/>
  <c r="I256"/>
  <c r="I548"/>
  <c r="I1428"/>
  <c r="I539"/>
  <c r="I1965"/>
  <c r="I1941"/>
  <c r="I1282"/>
  <c r="I205"/>
  <c r="I832"/>
  <c r="I780"/>
  <c r="I700"/>
  <c r="I1834"/>
  <c r="I890"/>
  <c r="I1944"/>
  <c r="I369"/>
  <c r="I2044"/>
  <c r="I1120"/>
  <c r="I1812"/>
  <c r="I916"/>
  <c r="I436"/>
  <c r="I372"/>
  <c r="I375"/>
  <c r="I1642"/>
  <c r="I1005"/>
  <c r="I1876"/>
  <c r="I18"/>
  <c r="I458"/>
  <c r="I1258"/>
  <c r="I1568"/>
  <c r="I202"/>
  <c r="I2010"/>
  <c r="I1841"/>
  <c r="I846"/>
  <c r="I1466"/>
  <c r="I544"/>
  <c r="I1818"/>
  <c r="I1577"/>
  <c r="I1891"/>
  <c r="I1985"/>
  <c r="I289"/>
  <c r="I855"/>
  <c r="I490"/>
  <c r="I629"/>
  <c r="I873"/>
  <c r="I1617"/>
  <c r="I89"/>
  <c r="I448"/>
  <c r="I74"/>
  <c r="I1907"/>
  <c r="I1431"/>
  <c r="I479"/>
  <c r="I1845"/>
  <c r="I1252"/>
  <c r="I862"/>
  <c r="I1276"/>
  <c r="I694"/>
  <c r="I132"/>
  <c r="I1352"/>
  <c r="I1560"/>
  <c r="I277"/>
  <c r="I25"/>
  <c r="I1784"/>
  <c r="I1069"/>
  <c r="I2055"/>
  <c r="I1850"/>
  <c r="I1452"/>
  <c r="I415"/>
  <c r="I1488"/>
  <c r="I1001"/>
  <c r="I1111"/>
  <c r="I1412"/>
  <c r="I1447"/>
  <c r="I84"/>
  <c r="I1266"/>
  <c r="I1529"/>
  <c r="I945"/>
  <c r="I971"/>
  <c r="I1620"/>
  <c r="I768"/>
  <c r="I1595"/>
  <c r="I1374"/>
  <c r="I771"/>
  <c r="I341"/>
  <c r="I697"/>
  <c r="I1243"/>
  <c r="I1134"/>
  <c r="I199"/>
  <c r="I894"/>
  <c r="I1719"/>
  <c r="I527"/>
  <c r="I247"/>
  <c r="I1759"/>
  <c r="I886"/>
  <c r="I400"/>
  <c r="I1476"/>
  <c r="I584"/>
  <c r="I241"/>
  <c r="I1047"/>
  <c r="I881"/>
  <c r="I1327"/>
  <c r="I463"/>
  <c r="I641"/>
  <c r="I1422"/>
  <c r="I68"/>
  <c r="I568"/>
  <c r="I795"/>
  <c r="I737"/>
  <c r="I1033"/>
  <c r="I608"/>
  <c r="I910"/>
  <c r="I981"/>
  <c r="I225"/>
  <c r="I1339"/>
  <c r="I412"/>
  <c r="I1896"/>
  <c r="I1053"/>
  <c r="I533"/>
  <c r="I1378"/>
  <c r="I1146"/>
  <c r="I755"/>
  <c r="I92"/>
  <c r="I1671"/>
  <c r="I1482"/>
  <c r="I987"/>
  <c r="I1317"/>
  <c r="I1211"/>
  <c r="I703"/>
  <c r="I1037"/>
  <c r="I1554"/>
  <c r="I937"/>
  <c r="I595"/>
  <c r="I1463"/>
  <c r="I305"/>
  <c r="I1215"/>
  <c r="I1042"/>
  <c r="I391"/>
  <c r="I722"/>
  <c r="I32"/>
  <c r="I962"/>
  <c r="I1057"/>
  <c r="I152"/>
  <c r="I28"/>
  <c r="I323"/>
  <c r="I1601"/>
  <c r="I922"/>
  <c r="I1688"/>
  <c r="I1545"/>
  <c r="I281"/>
  <c r="I1551"/>
  <c r="I1063"/>
  <c r="I869"/>
  <c r="I1557"/>
  <c r="I765"/>
  <c r="I814"/>
  <c r="I580"/>
  <c r="I809"/>
  <c r="I588"/>
  <c r="I128"/>
  <c r="I859"/>
  <c r="I1958"/>
  <c r="I1571"/>
  <c r="I1382"/>
  <c r="I1029"/>
  <c r="I114"/>
  <c r="I1830"/>
  <c r="I1286"/>
  <c r="I378"/>
  <c r="I1838"/>
  <c r="I1808"/>
  <c r="I505"/>
  <c r="I1073"/>
  <c r="I1510"/>
  <c r="I1117"/>
  <c r="I604"/>
  <c r="I2006"/>
  <c r="I1767"/>
  <c r="I2115"/>
  <c r="I1077"/>
  <c r="I2105"/>
  <c r="I293"/>
  <c r="I2120"/>
  <c r="I104"/>
  <c r="I555"/>
  <c r="I1937"/>
  <c r="I1647"/>
  <c r="I1675"/>
  <c r="I176"/>
  <c r="I791"/>
  <c r="I2102"/>
  <c r="I1370"/>
  <c r="I708"/>
  <c r="I286"/>
  <c r="I496"/>
  <c r="I1609"/>
  <c r="I149"/>
  <c r="I329"/>
  <c r="I336"/>
  <c r="I99"/>
  <c r="I442"/>
  <c r="I1349"/>
  <c r="I1522"/>
  <c r="I997"/>
  <c r="I119"/>
  <c r="I1709"/>
  <c r="I1473"/>
  <c r="I598"/>
  <c r="I2110"/>
  <c r="I967"/>
  <c r="I679"/>
  <c r="I1227"/>
  <c r="I562"/>
  <c r="I1679"/>
  <c r="I726"/>
  <c r="I354"/>
  <c r="I1605"/>
  <c r="I53"/>
  <c r="I1887"/>
  <c r="I1732"/>
  <c r="I1574"/>
  <c r="I252"/>
  <c r="I1715"/>
  <c r="I421"/>
  <c r="I817"/>
  <c r="I469"/>
  <c r="I866"/>
  <c r="I691"/>
  <c r="I1270"/>
  <c r="I1666"/>
  <c r="I957"/>
  <c r="I1915"/>
  <c r="I649"/>
  <c r="I1438"/>
  <c r="I405"/>
  <c r="I502"/>
  <c r="I189"/>
  <c r="I1662"/>
  <c r="I1632"/>
  <c r="I1977"/>
  <c r="I683"/>
  <c r="I172"/>
  <c r="I1856"/>
  <c r="I1584"/>
  <c r="I1130"/>
  <c r="I565"/>
  <c r="I2041"/>
  <c r="I1651"/>
  <c r="I852"/>
  <c r="I1416"/>
  <c r="I81"/>
  <c r="I409"/>
  <c r="I1971"/>
  <c r="I1911"/>
  <c r="I623"/>
  <c r="I1392"/>
  <c r="I386"/>
  <c r="I47"/>
  <c r="I7"/>
  <c r="I1442"/>
  <c r="I1796"/>
  <c r="I926"/>
  <c r="I1504"/>
  <c r="I1142"/>
  <c r="I666"/>
  <c r="I493"/>
  <c r="I931"/>
  <c r="I1247"/>
  <c r="I1500"/>
  <c r="I1262"/>
  <c r="I510"/>
  <c r="I840"/>
  <c r="I1125"/>
  <c r="I1404"/>
  <c r="I1101"/>
  <c r="I235"/>
  <c r="I1763"/>
  <c r="I1298"/>
  <c r="I2099"/>
  <c r="I1903"/>
  <c r="I1589"/>
  <c r="I1093"/>
  <c r="I138"/>
  <c r="I519"/>
  <c r="I574"/>
  <c r="I993"/>
  <c r="I2032"/>
  <c r="I747"/>
  <c r="I1292"/>
  <c r="I951"/>
  <c r="I396"/>
  <c r="I109"/>
  <c r="I1221"/>
  <c r="I274"/>
  <c r="I2076"/>
  <c r="I1026"/>
  <c r="I298"/>
  <c r="I1624"/>
  <c r="I2066"/>
  <c r="I1866"/>
  <c r="I1684"/>
  <c r="I1010"/>
  <c r="I805"/>
  <c r="I1952"/>
  <c r="I637"/>
  <c r="I1539"/>
  <c r="I1638"/>
  <c r="I186"/>
  <c r="I653"/>
  <c r="I1825"/>
  <c r="I1456"/>
  <c r="I193"/>
  <c r="I2083"/>
  <c r="I1881"/>
  <c r="I592"/>
  <c r="I1303"/>
  <c r="I1736"/>
  <c r="I1191"/>
  <c r="I1081"/>
  <c r="I1398"/>
  <c r="I1321"/>
  <c r="I1185"/>
  <c r="I361"/>
  <c r="I2051"/>
  <c r="I454"/>
  <c r="I617"/>
  <c r="I802"/>
  <c r="I142"/>
  <c r="I1460"/>
  <c r="I1085"/>
  <c r="I432"/>
  <c r="I37"/>
  <c r="I1408"/>
  <c r="I309"/>
  <c r="I1748"/>
  <c r="I1921"/>
  <c r="I1773"/>
  <c r="I905"/>
  <c r="I427"/>
  <c r="I499"/>
  <c r="I1309"/>
  <c r="I1997"/>
  <c r="I474"/>
  <c r="I552"/>
  <c r="I688"/>
  <c r="I1790"/>
  <c r="I77"/>
  <c r="I1803"/>
  <c r="I1927"/>
  <c r="I760"/>
  <c r="I2092"/>
  <c r="I1565"/>
  <c r="I913"/>
  <c r="I713"/>
  <c r="I221"/>
  <c r="I1240"/>
  <c r="I1179"/>
  <c r="I1344"/>
  <c r="I1494"/>
  <c r="I1022"/>
  <c r="I381"/>
  <c r="I1703"/>
  <c r="I1366"/>
  <c r="I60"/>
  <c r="I262"/>
  <c r="I1313"/>
  <c r="I315"/>
  <c r="I1089"/>
  <c r="I1697"/>
  <c r="I717"/>
  <c r="I1232"/>
  <c r="I673"/>
  <c r="I181"/>
  <c r="I135"/>
  <c r="I41"/>
  <c r="I217"/>
  <c r="I975"/>
  <c r="I613"/>
  <c r="I1724"/>
  <c r="I877"/>
  <c r="I350"/>
  <c r="I13"/>
  <c r="I1470"/>
  <c r="I268"/>
  <c r="I346"/>
  <c r="I1360"/>
  <c r="I124"/>
  <c r="I743"/>
  <c r="I1533"/>
  <c r="I210"/>
  <c r="I1015"/>
  <c r="I2581" l="1"/>
  <c r="E1" i="2" s="1"/>
  <c r="I154" i="4"/>
  <c r="I2316"/>
  <c r="C2719" l="1"/>
  <c r="E4" i="2" s="1"/>
  <c r="E6" s="1"/>
</calcChain>
</file>

<file path=xl/sharedStrings.xml><?xml version="1.0" encoding="utf-8"?>
<sst xmlns="http://schemas.openxmlformats.org/spreadsheetml/2006/main" count="4214" uniqueCount="3330">
  <si>
    <t>Invoice</t>
  </si>
  <si>
    <t>Style#</t>
  </si>
  <si>
    <t>PO#</t>
  </si>
  <si>
    <t>Qty</t>
  </si>
  <si>
    <t>ELLIOT COMM 1</t>
  </si>
  <si>
    <t>Amount</t>
  </si>
  <si>
    <t>ELLIOT COMM 2</t>
  </si>
  <si>
    <t>Amout</t>
  </si>
  <si>
    <t>COMM 1+2 Amount</t>
  </si>
  <si>
    <t>PI-16-2103</t>
  </si>
  <si>
    <t>7079</t>
  </si>
  <si>
    <t>566125/566116/566134</t>
  </si>
  <si>
    <t>7070</t>
  </si>
  <si>
    <t>565777/565768/565786</t>
  </si>
  <si>
    <t>7071</t>
  </si>
  <si>
    <t>565804/565795/565813</t>
  </si>
  <si>
    <t>7072</t>
  </si>
  <si>
    <t>565850/565840/565869</t>
  </si>
  <si>
    <t>7078</t>
  </si>
  <si>
    <t>566098/566089/566107</t>
  </si>
  <si>
    <t>PI-16-2104</t>
  </si>
  <si>
    <t>7067</t>
  </si>
  <si>
    <t>565667/565649/565676</t>
  </si>
  <si>
    <t>7068</t>
  </si>
  <si>
    <t>565694/565685/565703</t>
  </si>
  <si>
    <t>7069</t>
  </si>
  <si>
    <t>565740/565730/565759</t>
  </si>
  <si>
    <t>7073</t>
  </si>
  <si>
    <t>565923/565905/565932</t>
  </si>
  <si>
    <t>7074</t>
  </si>
  <si>
    <t>565950/565941/565960</t>
  </si>
  <si>
    <t>PI-16-2105</t>
  </si>
  <si>
    <t>7075</t>
  </si>
  <si>
    <t>565997/565988/566006</t>
  </si>
  <si>
    <t>7080</t>
  </si>
  <si>
    <t>566152/566143/566161</t>
  </si>
  <si>
    <t>7076</t>
  </si>
  <si>
    <t>566024/566015/566033</t>
  </si>
  <si>
    <t>7077</t>
  </si>
  <si>
    <t>566060/566051/566070</t>
  </si>
  <si>
    <t>PI-16-2107</t>
  </si>
  <si>
    <t>7081</t>
  </si>
  <si>
    <t>566455/566464/566473</t>
  </si>
  <si>
    <t>7082</t>
  </si>
  <si>
    <t>566482/566491/566500</t>
  </si>
  <si>
    <t>7083</t>
  </si>
  <si>
    <t>566510/566529/566538</t>
  </si>
  <si>
    <t>PI-16-2108</t>
  </si>
  <si>
    <t>7050</t>
  </si>
  <si>
    <t>563430/563449/563458</t>
  </si>
  <si>
    <t>7051</t>
  </si>
  <si>
    <t>563467/563476/563485</t>
  </si>
  <si>
    <t>PI-16-2109</t>
  </si>
  <si>
    <t>7052</t>
  </si>
  <si>
    <t>563494/563503/563512</t>
  </si>
  <si>
    <t>7053</t>
  </si>
  <si>
    <t>563521/563559/563568</t>
  </si>
  <si>
    <t>PI-16-2110</t>
  </si>
  <si>
    <t>7054</t>
  </si>
  <si>
    <t>563613/563622/563631</t>
  </si>
  <si>
    <t>7055</t>
  </si>
  <si>
    <t>563640/563650/563669</t>
  </si>
  <si>
    <t>7056</t>
  </si>
  <si>
    <t>PI-16-2111</t>
  </si>
  <si>
    <t>7057</t>
  </si>
  <si>
    <t>563687/563696/563705</t>
  </si>
  <si>
    <t>7062</t>
  </si>
  <si>
    <t>7058</t>
  </si>
  <si>
    <t>7059</t>
  </si>
  <si>
    <t>PI-16-2112</t>
  </si>
  <si>
    <t>7060</t>
  </si>
  <si>
    <t>563732/563741/563750</t>
  </si>
  <si>
    <t>7065</t>
  </si>
  <si>
    <t>565520/565539/565548</t>
  </si>
  <si>
    <t>7066</t>
  </si>
  <si>
    <t>PI-16-2113 (balance)</t>
  </si>
  <si>
    <t>7084</t>
  </si>
  <si>
    <t>7085</t>
  </si>
  <si>
    <t>7086</t>
  </si>
  <si>
    <t>7087</t>
  </si>
  <si>
    <t>7088</t>
  </si>
  <si>
    <t>PI-16-2129 (part)</t>
  </si>
  <si>
    <t>PI-16-2123 (part)</t>
  </si>
  <si>
    <t>1603</t>
  </si>
  <si>
    <t>568765/568783</t>
  </si>
  <si>
    <t>1604</t>
  </si>
  <si>
    <t>568682/568700</t>
  </si>
  <si>
    <t>1605</t>
  </si>
  <si>
    <t>568729/568747</t>
  </si>
  <si>
    <t>567106/567124</t>
  </si>
  <si>
    <t>567198/567216</t>
  </si>
  <si>
    <t>567280/567308</t>
  </si>
  <si>
    <t>PI-16-2130 (part)</t>
  </si>
  <si>
    <t>567353/567371</t>
  </si>
  <si>
    <t>567427/567445</t>
  </si>
  <si>
    <t>PI-16-2132</t>
  </si>
  <si>
    <t>7094</t>
  </si>
  <si>
    <t>586677/586686/586695</t>
  </si>
  <si>
    <t>7095</t>
  </si>
  <si>
    <t>586713/586722/586704</t>
  </si>
  <si>
    <t>PI-16-2122</t>
  </si>
  <si>
    <t>PI-16-2123 (balance)</t>
  </si>
  <si>
    <t>578876/578894</t>
  </si>
  <si>
    <t>578811/578793</t>
  </si>
  <si>
    <t>578858/578830</t>
  </si>
  <si>
    <t>PI-16-2124</t>
  </si>
  <si>
    <t>7120</t>
  </si>
  <si>
    <t>577271/577280/577290</t>
  </si>
  <si>
    <t>7121</t>
  </si>
  <si>
    <t>577327/577336/577345</t>
  </si>
  <si>
    <t>PI-16-2125</t>
  </si>
  <si>
    <t>7122</t>
  </si>
  <si>
    <t>577363/577381/577400</t>
  </si>
  <si>
    <t>7123</t>
  </si>
  <si>
    <t>577428/577455/577464</t>
  </si>
  <si>
    <t>7124</t>
  </si>
  <si>
    <t>577491/577510/577538</t>
  </si>
  <si>
    <t>PI-16-2126</t>
  </si>
  <si>
    <t>7125</t>
  </si>
  <si>
    <t>577565/577592/577601</t>
  </si>
  <si>
    <t>7126</t>
  </si>
  <si>
    <t>577657/577684/577702</t>
  </si>
  <si>
    <t>PI-16-2127</t>
  </si>
  <si>
    <t>7127</t>
  </si>
  <si>
    <t>577711/577720/577730</t>
  </si>
  <si>
    <t>7131</t>
  </si>
  <si>
    <t>577821/577812/577803</t>
  </si>
  <si>
    <t>7128</t>
  </si>
  <si>
    <t>7129</t>
  </si>
  <si>
    <t>PI-16-2128</t>
  </si>
  <si>
    <t>7132</t>
  </si>
  <si>
    <t>577830/577840/577859</t>
  </si>
  <si>
    <t>7133</t>
  </si>
  <si>
    <t>577868/577877/577886</t>
  </si>
  <si>
    <t>PI-16-2129 (balance)</t>
  </si>
  <si>
    <t>567243/567225</t>
  </si>
  <si>
    <t>567317/567335</t>
  </si>
  <si>
    <t>PI-16-2130 (balance)</t>
  </si>
  <si>
    <t>567409/567380</t>
  </si>
  <si>
    <t>567454/567472</t>
  </si>
  <si>
    <t>PI-16-2133</t>
  </si>
  <si>
    <t>7165</t>
  </si>
  <si>
    <t>579985/579967/579994</t>
  </si>
  <si>
    <t>7166</t>
  </si>
  <si>
    <t>580030/580021/580040</t>
  </si>
  <si>
    <t>7152</t>
  </si>
  <si>
    <t>579316/579307/579334</t>
  </si>
  <si>
    <t>7153</t>
  </si>
  <si>
    <t>579380/579361/579399</t>
  </si>
  <si>
    <t>PI-16-2134</t>
  </si>
  <si>
    <t>7154</t>
  </si>
  <si>
    <t>579426/579417/579435</t>
  </si>
  <si>
    <t>7155</t>
  </si>
  <si>
    <t>579480/579462/579490</t>
  </si>
  <si>
    <t>7163</t>
  </si>
  <si>
    <t>579884/579875/579893</t>
  </si>
  <si>
    <t>7164</t>
  </si>
  <si>
    <t>579930/579920/579958</t>
  </si>
  <si>
    <t>PI-16-2135</t>
  </si>
  <si>
    <t>7149</t>
  </si>
  <si>
    <t>579141/579132/579150</t>
  </si>
  <si>
    <t>7150</t>
  </si>
  <si>
    <t>579215/579206/579224</t>
  </si>
  <si>
    <t>7151</t>
  </si>
  <si>
    <t>579251/579242/579270</t>
  </si>
  <si>
    <t>7156</t>
  </si>
  <si>
    <t>579545/579527/579554</t>
  </si>
  <si>
    <t>PI-16-2136</t>
  </si>
  <si>
    <t>7157</t>
  </si>
  <si>
    <t>579600/579572/579619</t>
  </si>
  <si>
    <t>7158</t>
  </si>
  <si>
    <t>579664/579655/579673</t>
  </si>
  <si>
    <t>7159</t>
  </si>
  <si>
    <t>579710/579700/579738</t>
  </si>
  <si>
    <t>7160</t>
  </si>
  <si>
    <t>579756/579747/579765</t>
  </si>
  <si>
    <t>PI-16-2137</t>
  </si>
  <si>
    <t>7161</t>
  </si>
  <si>
    <t>579783/579774/579792</t>
  </si>
  <si>
    <t>7167</t>
  </si>
  <si>
    <t>580068/580059/580086</t>
  </si>
  <si>
    <t>7162</t>
  </si>
  <si>
    <t>579848/579839/579866</t>
  </si>
  <si>
    <t>PI-16-2139</t>
  </si>
  <si>
    <t>7176</t>
  </si>
  <si>
    <t>579820/579810/579857</t>
  </si>
  <si>
    <t>7177</t>
  </si>
  <si>
    <t>579911/579902/579949</t>
  </si>
  <si>
    <t>7178</t>
  </si>
  <si>
    <t>580095/580077/580104</t>
  </si>
  <si>
    <t>PI-16-2140</t>
  </si>
  <si>
    <t>7134</t>
  </si>
  <si>
    <t>577895/577904/577913</t>
  </si>
  <si>
    <t>7135</t>
  </si>
  <si>
    <t>PI-16-2141</t>
  </si>
  <si>
    <t>7136</t>
  </si>
  <si>
    <t>577931/577940/577950</t>
  </si>
  <si>
    <t>7137</t>
  </si>
  <si>
    <t>PI-16-2142</t>
  </si>
  <si>
    <t>7138</t>
  </si>
  <si>
    <t>577978/577987/577996</t>
  </si>
  <si>
    <t>7139</t>
  </si>
  <si>
    <t>578005/578014/578023</t>
  </si>
  <si>
    <t>7140</t>
  </si>
  <si>
    <t>PI-16-2143</t>
  </si>
  <si>
    <t>7141</t>
  </si>
  <si>
    <t>578041/578050/578060</t>
  </si>
  <si>
    <t>7143</t>
  </si>
  <si>
    <t>7142</t>
  </si>
  <si>
    <t>578079/578088/578097</t>
  </si>
  <si>
    <t>7145</t>
  </si>
  <si>
    <t>7146</t>
  </si>
  <si>
    <t>7144</t>
  </si>
  <si>
    <t>PI-16-2144</t>
  </si>
  <si>
    <t>7147</t>
  </si>
  <si>
    <t>578207/578216/578225</t>
  </si>
  <si>
    <t>7148</t>
  </si>
  <si>
    <t>Total:</t>
  </si>
  <si>
    <t>Remark:</t>
  </si>
  <si>
    <t>from PI-16-2103 to PI-16-2107- total usd 2513.72 was from payment dd 2016/11/30</t>
  </si>
  <si>
    <t>from PI-16-2108 to PI-16-2129 (part) - total usd 2829.42 was from payment dd 2016/12/1</t>
  </si>
  <si>
    <t>from PI-16-2123 (part) to PI-16-2132 - total usd 1286.1 was from payment dd 2016/12/5</t>
  </si>
  <si>
    <t>from PI-16-2122 to PI-16-2139 - total usd 7634.21 is from the payment dd 2017/1/5</t>
  </si>
  <si>
    <t>from PI-16-2140 to PI-16-2144 - total usd 1516.30 is from the payment dd 2017/1/11</t>
  </si>
  <si>
    <t>2016/12/3 - wired to Elliot usd 2,200.00</t>
  </si>
  <si>
    <t>2016/12/20 - wired to Elliot usd 1,950.00</t>
  </si>
  <si>
    <t>2017/1/13 - paid to Elliot usd 20,000.00</t>
  </si>
  <si>
    <t>Overpaid 8,370.25</t>
  </si>
  <si>
    <t>PI-16-2138</t>
  </si>
  <si>
    <t>PI-16-2151 (part)</t>
  </si>
  <si>
    <t>589885/589903</t>
  </si>
  <si>
    <t>578802/589811</t>
  </si>
  <si>
    <t>578849/589867</t>
  </si>
  <si>
    <t>PI-16-2148</t>
  </si>
  <si>
    <t>7419</t>
  </si>
  <si>
    <t>590150/590141/590160</t>
  </si>
  <si>
    <t>7437</t>
  </si>
  <si>
    <t>590462/590453/590471</t>
  </si>
  <si>
    <t>7438</t>
  </si>
  <si>
    <t>590490/590480/590509</t>
  </si>
  <si>
    <t>7443</t>
  </si>
  <si>
    <t>590646/590637/590655</t>
  </si>
  <si>
    <t>PI-16-2149</t>
  </si>
  <si>
    <t>7415</t>
  </si>
  <si>
    <t>590123/590114/590132</t>
  </si>
  <si>
    <t>7436</t>
  </si>
  <si>
    <t>590435/590426/590444</t>
  </si>
  <si>
    <t>7439</t>
  </si>
  <si>
    <t>590527/590518/590536</t>
  </si>
  <si>
    <t>7441</t>
  </si>
  <si>
    <t>590581/590572/590590</t>
  </si>
  <si>
    <t>PI-16-2150</t>
  </si>
  <si>
    <t>7445</t>
  </si>
  <si>
    <t>590700/590691/590710</t>
  </si>
  <si>
    <t>7423</t>
  </si>
  <si>
    <t>590188/590179/590197</t>
  </si>
  <si>
    <t>PI-16-2151 (balance)</t>
  </si>
  <si>
    <t>578885/589912</t>
  </si>
  <si>
    <t>589793/589820</t>
  </si>
  <si>
    <t>589830/589876</t>
  </si>
  <si>
    <t>PI-16-2163 (part 1)</t>
  </si>
  <si>
    <t>1688</t>
  </si>
  <si>
    <t>PI-16-2158 (part)</t>
  </si>
  <si>
    <t>589894/596640</t>
  </si>
  <si>
    <t>589802/596512</t>
  </si>
  <si>
    <t>589849/596577</t>
  </si>
  <si>
    <t>PI-16-2160 (part)</t>
  </si>
  <si>
    <t>1678</t>
  </si>
  <si>
    <t>616330/616359</t>
  </si>
  <si>
    <t>1679</t>
  </si>
  <si>
    <t>PI-16-2161</t>
  </si>
  <si>
    <t>1680</t>
  </si>
  <si>
    <t>616450/616440/616478</t>
  </si>
  <si>
    <t>1681</t>
  </si>
  <si>
    <t>PI-16-2162</t>
  </si>
  <si>
    <t>1682</t>
  </si>
  <si>
    <t>620391/620382/620400</t>
  </si>
  <si>
    <t>1683</t>
  </si>
  <si>
    <t>620429/620410/620447</t>
  </si>
  <si>
    <t>1684</t>
  </si>
  <si>
    <t>620510/620492/620539</t>
  </si>
  <si>
    <t>1685</t>
  </si>
  <si>
    <t>PI-16-2163 (part 2)</t>
  </si>
  <si>
    <t>1686</t>
  </si>
  <si>
    <t>620712/620685/620740</t>
  </si>
  <si>
    <t>620896/620878</t>
  </si>
  <si>
    <t>1687</t>
  </si>
  <si>
    <t>620804/620795/620813</t>
  </si>
  <si>
    <t>1689</t>
  </si>
  <si>
    <t>621089/621107</t>
  </si>
  <si>
    <t>1690</t>
  </si>
  <si>
    <t>1691</t>
  </si>
  <si>
    <t>PI-16-2164</t>
  </si>
  <si>
    <t>1695</t>
  </si>
  <si>
    <t>621253/621235/621262</t>
  </si>
  <si>
    <t>1698</t>
  </si>
  <si>
    <t>1696</t>
  </si>
  <si>
    <t>621290/621280/621309</t>
  </si>
  <si>
    <t>PI-16-2165</t>
  </si>
  <si>
    <t>1692</t>
  </si>
  <si>
    <t>621152/621143/621161</t>
  </si>
  <si>
    <t>1693</t>
  </si>
  <si>
    <t>621199/621180/621217</t>
  </si>
  <si>
    <t>1694</t>
  </si>
  <si>
    <t>PI-16-2160 (balance)</t>
  </si>
  <si>
    <t>PI-16-2163 (balance)</t>
  </si>
  <si>
    <t>PI-16-2155</t>
  </si>
  <si>
    <t>8888</t>
  </si>
  <si>
    <t>622555/622519/622564</t>
  </si>
  <si>
    <t>8889</t>
  </si>
  <si>
    <t>622600/622591/622647</t>
  </si>
  <si>
    <t>8878</t>
  </si>
  <si>
    <t>621996/621987/622005</t>
  </si>
  <si>
    <t>8879</t>
  </si>
  <si>
    <t>622041/622032/622050</t>
  </si>
  <si>
    <t>8886</t>
  </si>
  <si>
    <t>622380/622371/622409</t>
  </si>
  <si>
    <t>PI-16-2156</t>
  </si>
  <si>
    <t>8887</t>
  </si>
  <si>
    <t>622454/622445/622472</t>
  </si>
  <si>
    <t>8875</t>
  </si>
  <si>
    <t>621895/621886/621904</t>
  </si>
  <si>
    <t>8876</t>
  </si>
  <si>
    <t>621931/621922/621940</t>
  </si>
  <si>
    <t>8877</t>
  </si>
  <si>
    <t>621969/621950/621978</t>
  </si>
  <si>
    <t>8880</t>
  </si>
  <si>
    <t>622106/622088/622124</t>
  </si>
  <si>
    <t>PI-16-2157</t>
  </si>
  <si>
    <t>8881</t>
  </si>
  <si>
    <t>622170/622142/622189</t>
  </si>
  <si>
    <t>8882</t>
  </si>
  <si>
    <t>622216/622198/622234</t>
  </si>
  <si>
    <t>8883</t>
  </si>
  <si>
    <t>622252/622243/622261</t>
  </si>
  <si>
    <t>8884</t>
  </si>
  <si>
    <t>622280/622270/622299</t>
  </si>
  <si>
    <t>8885</t>
  </si>
  <si>
    <t>622317/622308/622326</t>
  </si>
  <si>
    <t>PI-16-2159</t>
  </si>
  <si>
    <t>9259</t>
  </si>
  <si>
    <t>622674/622665/622710</t>
  </si>
  <si>
    <t>9260</t>
  </si>
  <si>
    <t>622748/622739/622757</t>
  </si>
  <si>
    <t>9262</t>
  </si>
  <si>
    <t>622885/622876/622894</t>
  </si>
  <si>
    <t>9261</t>
  </si>
  <si>
    <t>622849/622811</t>
  </si>
  <si>
    <t>PI-16-2158 (balance)</t>
  </si>
  <si>
    <t>596604/596650</t>
  </si>
  <si>
    <t>596485/596530</t>
  </si>
  <si>
    <t>596540/596595</t>
  </si>
  <si>
    <t>PI-16-2178</t>
  </si>
  <si>
    <t>9505</t>
  </si>
  <si>
    <t>637497/637488/637506</t>
  </si>
  <si>
    <t>9506</t>
  </si>
  <si>
    <t>637524/637515/637533</t>
  </si>
  <si>
    <t>9494</t>
  </si>
  <si>
    <t>637120/637111/637130</t>
  </si>
  <si>
    <t>9495</t>
  </si>
  <si>
    <t>637167/637158/637176</t>
  </si>
  <si>
    <t>9496</t>
  </si>
  <si>
    <t>637194/637185/637203</t>
  </si>
  <si>
    <t>PI-16-2179</t>
  </si>
  <si>
    <t>9504</t>
  </si>
  <si>
    <t>637460/637450/637479</t>
  </si>
  <si>
    <t>9491</t>
  </si>
  <si>
    <t>637020/637010/637039</t>
  </si>
  <si>
    <t>9492</t>
  </si>
  <si>
    <t>637057/637048/637066</t>
  </si>
  <si>
    <t>9493</t>
  </si>
  <si>
    <t>637093/637084/637102</t>
  </si>
  <si>
    <t>9497</t>
  </si>
  <si>
    <t>637230/637221/637240</t>
  </si>
  <si>
    <t>PI-16-2180</t>
  </si>
  <si>
    <t>9498</t>
  </si>
  <si>
    <t>637277/637268/637286</t>
  </si>
  <si>
    <t>9499</t>
  </si>
  <si>
    <t>637313/637304/637322</t>
  </si>
  <si>
    <t>9500</t>
  </si>
  <si>
    <t>637340/637331/637350</t>
  </si>
  <si>
    <t>9507</t>
  </si>
  <si>
    <t>637551/637542/637560</t>
  </si>
  <si>
    <t>9501</t>
  </si>
  <si>
    <t>637378/637369/637387</t>
  </si>
  <si>
    <t>PI-16-2181 (part)</t>
  </si>
  <si>
    <t>9502</t>
  </si>
  <si>
    <t>637405/637396/637414</t>
  </si>
  <si>
    <t>9503</t>
  </si>
  <si>
    <t>637432/637423/637441</t>
  </si>
  <si>
    <t>PI-16-2182 (part)</t>
  </si>
  <si>
    <t>632720/596622/632749</t>
  </si>
  <si>
    <t>632648/632675/596494/632666</t>
  </si>
  <si>
    <t>632684/632702</t>
  </si>
  <si>
    <t>PI-16-2183 (part)</t>
  </si>
  <si>
    <t>9508</t>
  </si>
  <si>
    <t>637589/637570/637598</t>
  </si>
  <si>
    <t>9509</t>
  </si>
  <si>
    <t>637616/637607</t>
  </si>
  <si>
    <t>9511</t>
  </si>
  <si>
    <t>637661/637652/637670</t>
  </si>
  <si>
    <t>9510</t>
  </si>
  <si>
    <t>637643/637634</t>
  </si>
  <si>
    <t>PI-16-2184</t>
  </si>
  <si>
    <t>1760</t>
  </si>
  <si>
    <t>641502/641493/641511</t>
  </si>
  <si>
    <t>1761</t>
  </si>
  <si>
    <t>PI-16-2185</t>
  </si>
  <si>
    <t>1762</t>
  </si>
  <si>
    <t>641567/641549/641576</t>
  </si>
  <si>
    <t>1763</t>
  </si>
  <si>
    <t>641603/641594/641585</t>
  </si>
  <si>
    <t>1764</t>
  </si>
  <si>
    <t>PI-16-2186</t>
  </si>
  <si>
    <t>1765</t>
  </si>
  <si>
    <t>641640/641630/641659</t>
  </si>
  <si>
    <t>1766</t>
  </si>
  <si>
    <t>641686/641677/641695</t>
  </si>
  <si>
    <t>1767</t>
  </si>
  <si>
    <t>641722/641713/641731</t>
  </si>
  <si>
    <t>1768</t>
  </si>
  <si>
    <t>PI-16-2187</t>
  </si>
  <si>
    <t>1769</t>
  </si>
  <si>
    <t>641778/641769/641787</t>
  </si>
  <si>
    <t>1771</t>
  </si>
  <si>
    <t>641850/641860/641841</t>
  </si>
  <si>
    <t>1770</t>
  </si>
  <si>
    <t>641814/641805/641823</t>
  </si>
  <si>
    <t>1772</t>
  </si>
  <si>
    <t>641897/641888/641906</t>
  </si>
  <si>
    <t>1773</t>
  </si>
  <si>
    <t>641942/641933/641924</t>
  </si>
  <si>
    <t>1774</t>
  </si>
  <si>
    <t>641989/641970/641960</t>
  </si>
  <si>
    <t>PI-16-2188</t>
  </si>
  <si>
    <t>1776</t>
  </si>
  <si>
    <t>642108/642099/642117</t>
  </si>
  <si>
    <t>1778</t>
  </si>
  <si>
    <t>1777</t>
  </si>
  <si>
    <t>642135/642126/642144</t>
  </si>
  <si>
    <t>PI-16-2189</t>
  </si>
  <si>
    <t>1775</t>
  </si>
  <si>
    <t>642043/642034/642052</t>
  </si>
  <si>
    <t>PI-16-2190</t>
  </si>
  <si>
    <t>1779</t>
  </si>
  <si>
    <t>642190/642209</t>
  </si>
  <si>
    <t>1780</t>
  </si>
  <si>
    <t>642218/642227</t>
  </si>
  <si>
    <t>1781</t>
  </si>
  <si>
    <t>642236/642245</t>
  </si>
  <si>
    <t>PI-16-2191</t>
  </si>
  <si>
    <t>3702</t>
  </si>
  <si>
    <t>627395/627404/627431</t>
  </si>
  <si>
    <t>PI-16-2181 (balance)</t>
  </si>
  <si>
    <t>3090</t>
  </si>
  <si>
    <t>636617/636626</t>
  </si>
  <si>
    <t>PI-16-2182 (balance)</t>
  </si>
  <si>
    <t>632758/632730</t>
  </si>
  <si>
    <t>632711/596568/632693</t>
  </si>
  <si>
    <t>PI-16-2183 (balance)</t>
  </si>
  <si>
    <t>PI-17-2218</t>
  </si>
  <si>
    <t>1038</t>
  </si>
  <si>
    <t>1039</t>
  </si>
  <si>
    <t>1040</t>
  </si>
  <si>
    <t>PI-16-2168</t>
  </si>
  <si>
    <t>PI-17-2196</t>
  </si>
  <si>
    <t>9598</t>
  </si>
  <si>
    <t>654538/654529/654547</t>
  </si>
  <si>
    <t>9599</t>
  </si>
  <si>
    <t>654565/654556/654574</t>
  </si>
  <si>
    <t>9586</t>
  </si>
  <si>
    <t>654143/654134/654152</t>
  </si>
  <si>
    <t>9587</t>
  </si>
  <si>
    <t>654170/654161/654180</t>
  </si>
  <si>
    <t>PI-17-2197 (part)</t>
  </si>
  <si>
    <t>9596</t>
  </si>
  <si>
    <t>654473/654464/654482</t>
  </si>
  <si>
    <t>9597</t>
  </si>
  <si>
    <t>654500/654491/654510</t>
  </si>
  <si>
    <t>9583</t>
  </si>
  <si>
    <t>654051/654060</t>
  </si>
  <si>
    <t>9584</t>
  </si>
  <si>
    <t>654089/654070/654098</t>
  </si>
  <si>
    <t>PI-17-2198 (part)</t>
  </si>
  <si>
    <t>9589</t>
  </si>
  <si>
    <t>654262/654253</t>
  </si>
  <si>
    <t>9590</t>
  </si>
  <si>
    <t>654290/654280/654309</t>
  </si>
  <si>
    <t>9591</t>
  </si>
  <si>
    <t>654327/654318/654336</t>
  </si>
  <si>
    <t>9592</t>
  </si>
  <si>
    <t>654354/654345/654363</t>
  </si>
  <si>
    <t>PI-17-2199</t>
  </si>
  <si>
    <t>9593</t>
  </si>
  <si>
    <t>654381/654372/654390</t>
  </si>
  <si>
    <t>9594</t>
  </si>
  <si>
    <t>654419/654400/654428</t>
  </si>
  <si>
    <t>9595</t>
  </si>
  <si>
    <t>654446/654437/654455</t>
  </si>
  <si>
    <t>PI-17-2200</t>
  </si>
  <si>
    <t>644280/644344</t>
  </si>
  <si>
    <t>644088/644142</t>
  </si>
  <si>
    <t>644198/644234</t>
  </si>
  <si>
    <t>PI-17-2204 (part)</t>
  </si>
  <si>
    <t>627413/627422</t>
  </si>
  <si>
    <t>PI-17-2216</t>
  </si>
  <si>
    <t>9611</t>
  </si>
  <si>
    <t>653932/653923/653941</t>
  </si>
  <si>
    <t>9612</t>
  </si>
  <si>
    <t>653960/653950/653979</t>
  </si>
  <si>
    <t>9613</t>
  </si>
  <si>
    <t>653997/653988/654006</t>
  </si>
  <si>
    <t>9614</t>
  </si>
  <si>
    <t>654024/654015/654033</t>
  </si>
  <si>
    <t>PI-17-2197 (balance)</t>
  </si>
  <si>
    <t>PI-17-2198 (balance)</t>
  </si>
  <si>
    <t>PI-17-2202</t>
  </si>
  <si>
    <t>648093/648102</t>
  </si>
  <si>
    <t>648120/648130</t>
  </si>
  <si>
    <t>648167/648176</t>
  </si>
  <si>
    <t>PI-17-2209</t>
  </si>
  <si>
    <t>1785</t>
  </si>
  <si>
    <t>647130/647121/647140</t>
  </si>
  <si>
    <t>1786</t>
  </si>
  <si>
    <t>PI-17-2210</t>
  </si>
  <si>
    <t>1787</t>
  </si>
  <si>
    <t>647213/647195/647222</t>
  </si>
  <si>
    <t>1788</t>
  </si>
  <si>
    <t>647240/647231/647250</t>
  </si>
  <si>
    <t>PI-17-2211</t>
  </si>
  <si>
    <t>1790</t>
  </si>
  <si>
    <t>647305/647296/647314</t>
  </si>
  <si>
    <t>1791</t>
  </si>
  <si>
    <t>647341/647332/647323</t>
  </si>
  <si>
    <t>PI-17-2212</t>
  </si>
  <si>
    <t>1792</t>
  </si>
  <si>
    <t>647360/647350/647379</t>
  </si>
  <si>
    <t>1793</t>
  </si>
  <si>
    <t>647424/647415/647397</t>
  </si>
  <si>
    <t>PI-17-2213</t>
  </si>
  <si>
    <t>1794</t>
  </si>
  <si>
    <t>647460/647451/647489</t>
  </si>
  <si>
    <t>1795</t>
  </si>
  <si>
    <t>647543/647525/647552</t>
  </si>
  <si>
    <t>1796</t>
  </si>
  <si>
    <t>647570/647561/647580</t>
  </si>
  <si>
    <t>1797</t>
  </si>
  <si>
    <t>PI-17-2214</t>
  </si>
  <si>
    <t>1800</t>
  </si>
  <si>
    <t>647800/647790/647819</t>
  </si>
  <si>
    <t>1802</t>
  </si>
  <si>
    <t>647864/647873/647855</t>
  </si>
  <si>
    <t>1801</t>
  </si>
  <si>
    <t>647837/647828/647846</t>
  </si>
  <si>
    <t>1803</t>
  </si>
  <si>
    <t>647891/647882/647900</t>
  </si>
  <si>
    <t>PI-17-2215</t>
  </si>
  <si>
    <t>1805</t>
  </si>
  <si>
    <t>648010/648001/648020</t>
  </si>
  <si>
    <t>1807</t>
  </si>
  <si>
    <t>1806</t>
  </si>
  <si>
    <t>648048/648039/648057</t>
  </si>
  <si>
    <t>PI-17-2201(part)</t>
  </si>
  <si>
    <t>644299/644353</t>
  </si>
  <si>
    <t>644106/644160</t>
  </si>
  <si>
    <t>644207/644243</t>
  </si>
  <si>
    <t>PI-17-2204 (balance)</t>
  </si>
  <si>
    <t>3707</t>
  </si>
  <si>
    <t>627469/627440/627450</t>
  </si>
  <si>
    <t>PI-17-2226 (part)</t>
  </si>
  <si>
    <t>2694</t>
  </si>
  <si>
    <t>2695</t>
  </si>
  <si>
    <t>PI-17-2227 (part)</t>
  </si>
  <si>
    <t>2696</t>
  </si>
  <si>
    <t>2697</t>
  </si>
  <si>
    <t>2698</t>
  </si>
  <si>
    <t>PI-17-2228 (part)</t>
  </si>
  <si>
    <t>2699</t>
  </si>
  <si>
    <t>2700</t>
  </si>
  <si>
    <t>PI-17-2229 (part)</t>
  </si>
  <si>
    <t>2701</t>
  </si>
  <si>
    <t>2702</t>
  </si>
  <si>
    <t>PI-17-2230 (part)</t>
  </si>
  <si>
    <t>2703</t>
  </si>
  <si>
    <t>2704</t>
  </si>
  <si>
    <t>672522/672540</t>
  </si>
  <si>
    <t>2705</t>
  </si>
  <si>
    <t>2707</t>
  </si>
  <si>
    <t>2706</t>
  </si>
  <si>
    <t>672596/672614</t>
  </si>
  <si>
    <t>PI-17-2231 (part)</t>
  </si>
  <si>
    <t>2708</t>
  </si>
  <si>
    <t>2710</t>
  </si>
  <si>
    <t>2709</t>
  </si>
  <si>
    <t>2711</t>
  </si>
  <si>
    <t>2831</t>
  </si>
  <si>
    <t>690250/690241/690288</t>
  </si>
  <si>
    <t>PI-17-2232 (part)</t>
  </si>
  <si>
    <t>2712</t>
  </si>
  <si>
    <t>2714</t>
  </si>
  <si>
    <t>2715</t>
  </si>
  <si>
    <t>2713</t>
  </si>
  <si>
    <t>672789/672807</t>
  </si>
  <si>
    <t>PI-17-2201 (balance)</t>
  </si>
  <si>
    <t>644317/644362</t>
  </si>
  <si>
    <t>644170/644115</t>
  </si>
  <si>
    <t>644252/644216</t>
  </si>
  <si>
    <t>PI-17-2219</t>
  </si>
  <si>
    <t>4106</t>
  </si>
  <si>
    <t>663026/663017/663035</t>
  </si>
  <si>
    <t>4107</t>
  </si>
  <si>
    <t>663118/663109/663136</t>
  </si>
  <si>
    <t>4095</t>
  </si>
  <si>
    <t>662631/662622/662640</t>
  </si>
  <si>
    <t>4097</t>
  </si>
  <si>
    <t>662705/662696/662714</t>
  </si>
  <si>
    <t>4105</t>
  </si>
  <si>
    <t>662999/662980/663008</t>
  </si>
  <si>
    <t>PI-17-2220</t>
  </si>
  <si>
    <t>4093</t>
  </si>
  <si>
    <t>662577/662568/662586</t>
  </si>
  <si>
    <t>4094</t>
  </si>
  <si>
    <t>662604/662595/662613</t>
  </si>
  <si>
    <t>4098</t>
  </si>
  <si>
    <t>662779/662760/662788</t>
  </si>
  <si>
    <t>4099</t>
  </si>
  <si>
    <t>662806/662797/662815</t>
  </si>
  <si>
    <t>4100</t>
  </si>
  <si>
    <t>662833/662824/662842</t>
  </si>
  <si>
    <t>PI-17-2221</t>
  </si>
  <si>
    <t>4101</t>
  </si>
  <si>
    <t>662860/662851/662870</t>
  </si>
  <si>
    <t>4108</t>
  </si>
  <si>
    <t>663154/663145/663163</t>
  </si>
  <si>
    <t>4102</t>
  </si>
  <si>
    <t>662898/662889/662907</t>
  </si>
  <si>
    <t>4104</t>
  </si>
  <si>
    <t>662952/662943/662961</t>
  </si>
  <si>
    <t>651310/651320</t>
  </si>
  <si>
    <t>PI-17-2222</t>
  </si>
  <si>
    <t>644326/644371</t>
  </si>
  <si>
    <t>644124/644189</t>
  </si>
  <si>
    <t>644225/644270</t>
  </si>
  <si>
    <t>PI-17-2226 (balance)</t>
  </si>
  <si>
    <t>672100/672091</t>
  </si>
  <si>
    <t>PI-17-2227 (balance)</t>
  </si>
  <si>
    <t>672156/672147</t>
  </si>
  <si>
    <t>672201/672192</t>
  </si>
  <si>
    <t>PI-17-2228 (balance)</t>
  </si>
  <si>
    <t>672248/672239</t>
  </si>
  <si>
    <t>672293/672275</t>
  </si>
  <si>
    <t>PI-17-2229 (balance)</t>
  </si>
  <si>
    <t>672330/672320</t>
  </si>
  <si>
    <t>672376/672367</t>
  </si>
  <si>
    <t>PI-17-2230 (balance)</t>
  </si>
  <si>
    <t>672477/672440</t>
  </si>
  <si>
    <t>672578/672569</t>
  </si>
  <si>
    <t>PI-17-2231 (balance)</t>
  </si>
  <si>
    <t>672641/672632</t>
  </si>
  <si>
    <t>672706/672697</t>
  </si>
  <si>
    <t>672679/672660</t>
  </si>
  <si>
    <t>672733/672724</t>
  </si>
  <si>
    <t>PI-17-2232 (balance)</t>
  </si>
  <si>
    <t>672760/672751</t>
  </si>
  <si>
    <t>PI-17-2233</t>
  </si>
  <si>
    <t xml:space="preserve">4096 </t>
  </si>
  <si>
    <t>662669/662650/662687</t>
  </si>
  <si>
    <t>4092</t>
  </si>
  <si>
    <t>662540/662530/662559</t>
  </si>
  <si>
    <t>4103</t>
  </si>
  <si>
    <t>662925/662916/662934</t>
  </si>
  <si>
    <t>PI-17-2223</t>
  </si>
  <si>
    <t>671211/671230</t>
  </si>
  <si>
    <t>671101/671120</t>
  </si>
  <si>
    <t>671148/671184</t>
  </si>
  <si>
    <t>PI-17-2224</t>
  </si>
  <si>
    <t>4119</t>
  </si>
  <si>
    <t>663630/663621/663640</t>
  </si>
  <si>
    <t>4121</t>
  </si>
  <si>
    <t>663704/663695/663713</t>
  </si>
  <si>
    <t>PI-17-2240</t>
  </si>
  <si>
    <t>4073</t>
  </si>
  <si>
    <t>695521/695512/690865</t>
  </si>
  <si>
    <t>4122</t>
  </si>
  <si>
    <t>PI-17-2241</t>
  </si>
  <si>
    <t>4075</t>
  </si>
  <si>
    <t>695540/695530/690901</t>
  </si>
  <si>
    <t>4076</t>
  </si>
  <si>
    <t>695586/695568/690939</t>
  </si>
  <si>
    <t>PI-17-2242</t>
  </si>
  <si>
    <t>4077</t>
  </si>
  <si>
    <t>690957/690948/690966</t>
  </si>
  <si>
    <t>4123</t>
  </si>
  <si>
    <t>PI-17-2243</t>
  </si>
  <si>
    <t>4079</t>
  </si>
  <si>
    <t>690993/690984/691002</t>
  </si>
  <si>
    <t>4124</t>
  </si>
  <si>
    <t>PI-17-2244</t>
  </si>
  <si>
    <t>4081</t>
  </si>
  <si>
    <t>695622/695595/691049</t>
  </si>
  <si>
    <t>4082</t>
  </si>
  <si>
    <t>695640/695631/691076</t>
  </si>
  <si>
    <t>4083</t>
  </si>
  <si>
    <t>695687/695669/691103</t>
  </si>
  <si>
    <t>4084</t>
  </si>
  <si>
    <t>PI-17-2245</t>
  </si>
  <si>
    <t>4085</t>
  </si>
  <si>
    <t>691130/691121/691140</t>
  </si>
  <si>
    <t>4087</t>
  </si>
  <si>
    <t>691204/691213/691195</t>
  </si>
  <si>
    <t>4086</t>
  </si>
  <si>
    <t>691177/691168/691186</t>
  </si>
  <si>
    <t>PI-17-2246</t>
  </si>
  <si>
    <t>691231/691222/691240</t>
  </si>
  <si>
    <t>4090</t>
  </si>
  <si>
    <t>695750/695723/691305</t>
  </si>
  <si>
    <t>4091</t>
  </si>
  <si>
    <t>4089</t>
  </si>
  <si>
    <t>695714/695705/691278</t>
  </si>
  <si>
    <t>PI-17-2258 (part)</t>
  </si>
  <si>
    <t>4132</t>
  </si>
  <si>
    <t>PI-17-2234</t>
  </si>
  <si>
    <t>4249</t>
  </si>
  <si>
    <t>694899/694880/677445</t>
  </si>
  <si>
    <t>4238</t>
  </si>
  <si>
    <t>676840/676830/676859</t>
  </si>
  <si>
    <t>4239</t>
  </si>
  <si>
    <t>694138/694129/676886</t>
  </si>
  <si>
    <t>4248</t>
  </si>
  <si>
    <t>694311/694266/677390</t>
  </si>
  <si>
    <t>4235</t>
  </si>
  <si>
    <t>694110/694091/676767</t>
  </si>
  <si>
    <t>PI-17-2235</t>
  </si>
  <si>
    <t>4236</t>
  </si>
  <si>
    <t>676785/676776/676794</t>
  </si>
  <si>
    <t>4237</t>
  </si>
  <si>
    <t>694082/694064/676821</t>
  </si>
  <si>
    <t>4241</t>
  </si>
  <si>
    <t>694156/694147/676940</t>
  </si>
  <si>
    <t>4242</t>
  </si>
  <si>
    <t>694192/694174/676978</t>
  </si>
  <si>
    <t>4243</t>
  </si>
  <si>
    <t>694220/694210/677023</t>
  </si>
  <si>
    <t>PI-17-2236</t>
  </si>
  <si>
    <t>4250</t>
  </si>
  <si>
    <t>694944/694935/677481</t>
  </si>
  <si>
    <t>4245</t>
  </si>
  <si>
    <t>694257/694248/677189</t>
  </si>
  <si>
    <t>4246</t>
  </si>
  <si>
    <t>677207/677198/677216</t>
  </si>
  <si>
    <t>4247</t>
  </si>
  <si>
    <t>677234/677225/677243</t>
  </si>
  <si>
    <t>4244</t>
  </si>
  <si>
    <t>PI-17-2239</t>
  </si>
  <si>
    <t>4258</t>
  </si>
  <si>
    <t>695494/695420/678031</t>
  </si>
  <si>
    <t>4259</t>
  </si>
  <si>
    <t>695613/695577/678069</t>
  </si>
  <si>
    <t>4260</t>
  </si>
  <si>
    <t>695779/695732/678114</t>
  </si>
  <si>
    <t>4261</t>
  </si>
  <si>
    <t>695806/695797/678141</t>
  </si>
  <si>
    <t>PI-17-2237</t>
  </si>
  <si>
    <t>671220/671249</t>
  </si>
  <si>
    <t>671110/671139</t>
  </si>
  <si>
    <t>671175/671193</t>
  </si>
  <si>
    <t>PI-17-2238</t>
  </si>
  <si>
    <t>694531/694569</t>
  </si>
  <si>
    <t>694459/694477</t>
  </si>
  <si>
    <t>694495/694513</t>
  </si>
  <si>
    <t>PI-17-2256</t>
  </si>
  <si>
    <t>4126</t>
  </si>
  <si>
    <t>705733/705724/705742</t>
  </si>
  <si>
    <t>4127</t>
  </si>
  <si>
    <t>181</t>
  </si>
  <si>
    <t>PI-17-2257</t>
  </si>
  <si>
    <t>4128</t>
  </si>
  <si>
    <t>705770/705760/705789</t>
  </si>
  <si>
    <t>4129</t>
  </si>
  <si>
    <t>705807/705798/705816</t>
  </si>
  <si>
    <t>PI-17-2258 (balance)</t>
  </si>
  <si>
    <t>4130</t>
  </si>
  <si>
    <t>705834/705825/705843</t>
  </si>
  <si>
    <t>4131</t>
  </si>
  <si>
    <t>705861/705852/705870</t>
  </si>
  <si>
    <t>705880/705908</t>
  </si>
  <si>
    <t>PI-17-2259</t>
  </si>
  <si>
    <t>4133</t>
  </si>
  <si>
    <t>705926/705917/705935</t>
  </si>
  <si>
    <t>4134</t>
  </si>
  <si>
    <t>713231/713240/705962</t>
  </si>
  <si>
    <t>PI-17-2260</t>
  </si>
  <si>
    <t>4136</t>
  </si>
  <si>
    <t>706018/706009/706027</t>
  </si>
  <si>
    <t>4135</t>
  </si>
  <si>
    <t>705980/705971/705990</t>
  </si>
  <si>
    <t>PI-17-2250</t>
  </si>
  <si>
    <t>1333</t>
  </si>
  <si>
    <t>710858/710849/710867</t>
  </si>
  <si>
    <t>1334</t>
  </si>
  <si>
    <t>710894/710885/710903</t>
  </si>
  <si>
    <t>1342</t>
  </si>
  <si>
    <t>711260/711251/711270</t>
  </si>
  <si>
    <t>1343</t>
  </si>
  <si>
    <t>711325/711316/711343</t>
  </si>
  <si>
    <t>1335</t>
  </si>
  <si>
    <t>710930/710921/710959</t>
  </si>
  <si>
    <t>PI-17-2251</t>
  </si>
  <si>
    <t>1336</t>
  </si>
  <si>
    <t>710986/710968/710995</t>
  </si>
  <si>
    <t>1344</t>
  </si>
  <si>
    <t>711380/711370/711399</t>
  </si>
  <si>
    <t>1337</t>
  </si>
  <si>
    <t>711013/711004/711031</t>
  </si>
  <si>
    <t>1338</t>
  </si>
  <si>
    <t>711069/711050/711078</t>
  </si>
  <si>
    <t>1339</t>
  </si>
  <si>
    <t>711096/711087/711105</t>
  </si>
  <si>
    <t>PI-17-2252</t>
  </si>
  <si>
    <t>1340</t>
  </si>
  <si>
    <t>711132/711114/711141</t>
  </si>
  <si>
    <t>1345</t>
  </si>
  <si>
    <t>711417/711408/711426</t>
  </si>
  <si>
    <t>1341</t>
  </si>
  <si>
    <t>711197/711179/711206</t>
  </si>
  <si>
    <t>PI-17-2253</t>
  </si>
  <si>
    <t>694550/694578</t>
  </si>
  <si>
    <t>694468/694486</t>
  </si>
  <si>
    <t>694504/694522</t>
  </si>
  <si>
    <t>PI-17-2255</t>
  </si>
  <si>
    <t>1346</t>
  </si>
  <si>
    <t>711480/711462/711490</t>
  </si>
  <si>
    <t>1347</t>
  </si>
  <si>
    <t>711527/711509/711536</t>
  </si>
  <si>
    <t>1348</t>
  </si>
  <si>
    <t>711581/711572/711590</t>
  </si>
  <si>
    <t>PI-17-2274</t>
  </si>
  <si>
    <t>1163</t>
  </si>
  <si>
    <t>715853/715844/715862</t>
  </si>
  <si>
    <t>1164</t>
  </si>
  <si>
    <t>PI-17-2275</t>
  </si>
  <si>
    <t>1165</t>
  </si>
  <si>
    <t>715890/715880/715909</t>
  </si>
  <si>
    <t>1166</t>
  </si>
  <si>
    <t>715945/715936/715927</t>
  </si>
  <si>
    <t>PI-17-2276</t>
  </si>
  <si>
    <t>1167</t>
  </si>
  <si>
    <t>715963/715954/715972</t>
  </si>
  <si>
    <t>1168</t>
  </si>
  <si>
    <t>715990/715981/716000</t>
  </si>
  <si>
    <t>1169</t>
  </si>
  <si>
    <t>716028/716019/716037</t>
  </si>
  <si>
    <t>1170</t>
  </si>
  <si>
    <t>1171</t>
  </si>
  <si>
    <t>PI-17-2277</t>
  </si>
  <si>
    <t>1172</t>
  </si>
  <si>
    <t>716073/716064/716082</t>
  </si>
  <si>
    <t>1173</t>
  </si>
  <si>
    <t>1081</t>
  </si>
  <si>
    <t>739366/739357/739375</t>
  </si>
  <si>
    <t>PI-17-2278</t>
  </si>
  <si>
    <t>1174</t>
  </si>
  <si>
    <t>716110/716100/716129</t>
  </si>
  <si>
    <t>1176</t>
  </si>
  <si>
    <t>1177</t>
  </si>
  <si>
    <t>1175</t>
  </si>
  <si>
    <t>716147/716138/716156</t>
  </si>
  <si>
    <t>PI-17-2254</t>
  </si>
  <si>
    <t>710041/710106</t>
  </si>
  <si>
    <t>710005/710060</t>
  </si>
  <si>
    <t>710023/710088</t>
  </si>
  <si>
    <t>PI-17-2268</t>
  </si>
  <si>
    <t>1186</t>
  </si>
  <si>
    <t>717999/717980/718008</t>
  </si>
  <si>
    <t>1187</t>
  </si>
  <si>
    <t>718035/718026/718044</t>
  </si>
  <si>
    <t>1193</t>
  </si>
  <si>
    <t>718282/718273/718291</t>
  </si>
  <si>
    <t>1194</t>
  </si>
  <si>
    <t>718310/718300/718329</t>
  </si>
  <si>
    <t>1182</t>
  </si>
  <si>
    <t>717870/717860/717889</t>
  </si>
  <si>
    <t>PI-17-2269</t>
  </si>
  <si>
    <t>1179</t>
  </si>
  <si>
    <t>717788/717779/717797</t>
  </si>
  <si>
    <t>1183</t>
  </si>
  <si>
    <t>717907/717898/717916</t>
  </si>
  <si>
    <t>1184</t>
  </si>
  <si>
    <t>717934/717925/717943</t>
  </si>
  <si>
    <t>1192</t>
  </si>
  <si>
    <t>718255/718246/718264</t>
  </si>
  <si>
    <t>1178</t>
  </si>
  <si>
    <t>717750/717741/717760</t>
  </si>
  <si>
    <t>PI-17-2270</t>
  </si>
  <si>
    <t>717815/717806/717824</t>
  </si>
  <si>
    <t>717842/717833/717851</t>
  </si>
  <si>
    <t>718080/718071/718090</t>
  </si>
  <si>
    <t>718145/718136/718154</t>
  </si>
  <si>
    <t>1191</t>
  </si>
  <si>
    <t>718190/718181/718219</t>
  </si>
  <si>
    <t>718172/718163</t>
  </si>
  <si>
    <t>1185</t>
  </si>
  <si>
    <t>717952/717970</t>
  </si>
  <si>
    <t>PI-17-2271</t>
  </si>
  <si>
    <t>710050/710115</t>
  </si>
  <si>
    <t>710014/710079</t>
  </si>
  <si>
    <t>710032/710097</t>
  </si>
  <si>
    <t>PI-17-2273</t>
  </si>
  <si>
    <t>1198</t>
  </si>
  <si>
    <t>717669/717650/717678</t>
  </si>
  <si>
    <t>1426</t>
  </si>
  <si>
    <t>717696/717687/717705</t>
  </si>
  <si>
    <t>1196</t>
  </si>
  <si>
    <t>717595/717586/717604</t>
  </si>
  <si>
    <t>1197</t>
  </si>
  <si>
    <t>717631/717622/717640</t>
  </si>
  <si>
    <t>1428</t>
  </si>
  <si>
    <t>717540/717530/717559</t>
  </si>
  <si>
    <t>1427</t>
  </si>
  <si>
    <t>717723/717714/717732</t>
  </si>
  <si>
    <t>1195</t>
  </si>
  <si>
    <t>717577/717568/717613</t>
  </si>
  <si>
    <t>PI-17-2272</t>
  </si>
  <si>
    <t>729347/729401</t>
  </si>
  <si>
    <t>729300/729365</t>
  </si>
  <si>
    <t>729329/729383</t>
  </si>
  <si>
    <t>PI-17-2311 (part)</t>
  </si>
  <si>
    <t>8599</t>
  </si>
  <si>
    <t>755884/755875</t>
  </si>
  <si>
    <t>PI-17-2312 (part)</t>
  </si>
  <si>
    <t>8715</t>
  </si>
  <si>
    <t>756003/755994</t>
  </si>
  <si>
    <t>PI-17-2314 (part)</t>
  </si>
  <si>
    <t>7417</t>
  </si>
  <si>
    <t>PI-17-2289</t>
  </si>
  <si>
    <t>7403</t>
  </si>
  <si>
    <t>746754/746745/746763</t>
  </si>
  <si>
    <t>7286</t>
  </si>
  <si>
    <t>747460/746332/746350</t>
  </si>
  <si>
    <t>7063</t>
  </si>
  <si>
    <t>746314/746305/746323</t>
  </si>
  <si>
    <t>7358</t>
  </si>
  <si>
    <t>746608/746599/746617</t>
  </si>
  <si>
    <t>7041</t>
  </si>
  <si>
    <t>746168/746159/746177</t>
  </si>
  <si>
    <t>7339</t>
  </si>
  <si>
    <t>PI-17-2290</t>
  </si>
  <si>
    <t>7006</t>
  </si>
  <si>
    <t>746103/746094/746112</t>
  </si>
  <si>
    <t>7282</t>
  </si>
  <si>
    <t>746543/746534/746561</t>
  </si>
  <si>
    <t>6993</t>
  </si>
  <si>
    <t>746011/746002/746030</t>
  </si>
  <si>
    <t>6999</t>
  </si>
  <si>
    <t>746076/746067/746085</t>
  </si>
  <si>
    <t>7570</t>
  </si>
  <si>
    <t>746130/746121/746140</t>
  </si>
  <si>
    <t>7033</t>
  </si>
  <si>
    <t>PI-17-2291</t>
  </si>
  <si>
    <t>746388/746379/746406</t>
  </si>
  <si>
    <t>746433/746424/746451</t>
  </si>
  <si>
    <t>746662/746653/746671</t>
  </si>
  <si>
    <t>7290</t>
  </si>
  <si>
    <t>746498/746489/746507</t>
  </si>
  <si>
    <t>7043</t>
  </si>
  <si>
    <t>746222/746213/746240</t>
  </si>
  <si>
    <t>PI-17-2292</t>
  </si>
  <si>
    <t>729356/729410</t>
  </si>
  <si>
    <t>729310/729374</t>
  </si>
  <si>
    <t>729338/729392</t>
  </si>
  <si>
    <t>PI-17-2294</t>
  </si>
  <si>
    <t>8711</t>
  </si>
  <si>
    <t>750999/750980/761485</t>
  </si>
  <si>
    <t>8710</t>
  </si>
  <si>
    <t>750952/750934/761476</t>
  </si>
  <si>
    <t>8712</t>
  </si>
  <si>
    <t>751017/751008/761494</t>
  </si>
  <si>
    <t>8709</t>
  </si>
  <si>
    <t>750907/750898/761860</t>
  </si>
  <si>
    <t>PI-17-2298</t>
  </si>
  <si>
    <t>8597</t>
  </si>
  <si>
    <t>755783/755774/755792</t>
  </si>
  <si>
    <t>8598</t>
  </si>
  <si>
    <t>755866/755857/755820</t>
  </si>
  <si>
    <t>PI-17-2299</t>
  </si>
  <si>
    <t>8713</t>
  </si>
  <si>
    <t>755930/755920/755949</t>
  </si>
  <si>
    <t>8714</t>
  </si>
  <si>
    <t>755976/755967/755958</t>
  </si>
  <si>
    <t>PI-17-2300</t>
  </si>
  <si>
    <t>7594</t>
  </si>
  <si>
    <t>755417/755408/755426</t>
  </si>
  <si>
    <t>7596</t>
  </si>
  <si>
    <t>755490/755480/755518</t>
  </si>
  <si>
    <t>PI-17-2311 (balance)</t>
  </si>
  <si>
    <t>8721</t>
  </si>
  <si>
    <t>PI-17-2312 (balance)</t>
  </si>
  <si>
    <t>8716</t>
  </si>
  <si>
    <t>PI-17-2313</t>
  </si>
  <si>
    <t>7595</t>
  </si>
  <si>
    <t>755453/755444/755462</t>
  </si>
  <si>
    <t>7706</t>
  </si>
  <si>
    <t>755536/755527/755545</t>
  </si>
  <si>
    <t>7708</t>
  </si>
  <si>
    <t>7709</t>
  </si>
  <si>
    <t>755581</t>
  </si>
  <si>
    <t>PI-17-2314 (balance)</t>
  </si>
  <si>
    <t>755289/755307</t>
  </si>
  <si>
    <t>7418</t>
  </si>
  <si>
    <t>7553</t>
  </si>
  <si>
    <t>7554</t>
  </si>
  <si>
    <t>PI-17-2315</t>
  </si>
  <si>
    <t>8246</t>
  </si>
  <si>
    <t>755691/755682/755710</t>
  </si>
  <si>
    <t>8522</t>
  </si>
  <si>
    <t>8523</t>
  </si>
  <si>
    <t>PI-17-2317</t>
  </si>
  <si>
    <t>0342</t>
  </si>
  <si>
    <t>770936/770945</t>
  </si>
  <si>
    <t>0343</t>
  </si>
  <si>
    <t>770954/770963</t>
  </si>
  <si>
    <t>0344</t>
  </si>
  <si>
    <t>770972/770981</t>
  </si>
  <si>
    <t>0345</t>
  </si>
  <si>
    <t>770990/771000</t>
  </si>
  <si>
    <t>PI-17-2293</t>
  </si>
  <si>
    <t>754353/754133</t>
  </si>
  <si>
    <t>754299/754097</t>
  </si>
  <si>
    <t>754326/754115</t>
  </si>
  <si>
    <t>PI-17-2301</t>
  </si>
  <si>
    <t>8245</t>
  </si>
  <si>
    <t>755646/755637/755673</t>
  </si>
  <si>
    <t>PI-17-2327</t>
  </si>
  <si>
    <t>PI-17-2295</t>
  </si>
  <si>
    <t>8148</t>
  </si>
  <si>
    <t>762659/762640/762668</t>
  </si>
  <si>
    <t>8157</t>
  </si>
  <si>
    <t>762695/762686/762704</t>
  </si>
  <si>
    <t>8216</t>
  </si>
  <si>
    <t>762722/762713/762731</t>
  </si>
  <si>
    <t>8719</t>
  </si>
  <si>
    <t>762832/762823/762841</t>
  </si>
  <si>
    <t>8124</t>
  </si>
  <si>
    <t>762594/762585/762603</t>
  </si>
  <si>
    <t>PI-17-2296</t>
  </si>
  <si>
    <t>8138</t>
  </si>
  <si>
    <t>762621/762612/762630</t>
  </si>
  <si>
    <t>8718</t>
  </si>
  <si>
    <t>762805/762796/762814</t>
  </si>
  <si>
    <t>7945</t>
  </si>
  <si>
    <t>762475/762466/762484</t>
  </si>
  <si>
    <t>7946</t>
  </si>
  <si>
    <t>762502/762493/762511</t>
  </si>
  <si>
    <t>8087</t>
  </si>
  <si>
    <t>762530/762520/762549</t>
  </si>
  <si>
    <t>PI-17-2297</t>
  </si>
  <si>
    <t>8102</t>
  </si>
  <si>
    <t>762567/762558/762576</t>
  </si>
  <si>
    <t>762778/762769/762787</t>
  </si>
  <si>
    <t>762860/762850/762879</t>
  </si>
  <si>
    <t>PI-17-2310</t>
  </si>
  <si>
    <t>8029</t>
  </si>
  <si>
    <t>762374/762365/762383</t>
  </si>
  <si>
    <t>7996</t>
  </si>
  <si>
    <t>762347/762338/762356</t>
  </si>
  <si>
    <t>7949</t>
  </si>
  <si>
    <t>762401/762392/762410</t>
  </si>
  <si>
    <t>PI-17-2318 (part)</t>
  </si>
  <si>
    <t>PI-17-2319</t>
  </si>
  <si>
    <t>0328</t>
  </si>
  <si>
    <t>769378/769369/769387</t>
  </si>
  <si>
    <t>0329</t>
  </si>
  <si>
    <t>769414/769405/769396</t>
  </si>
  <si>
    <t>0330</t>
  </si>
  <si>
    <t>769432/769423/769441</t>
  </si>
  <si>
    <t>0331</t>
  </si>
  <si>
    <t>PI-17-2320</t>
  </si>
  <si>
    <t>0332</t>
  </si>
  <si>
    <t>769479/769460/769488</t>
  </si>
  <si>
    <t>0333</t>
  </si>
  <si>
    <t>769515/769506/769497</t>
  </si>
  <si>
    <t>0334</t>
  </si>
  <si>
    <t>769533/769524/769551</t>
  </si>
  <si>
    <t>0335</t>
  </si>
  <si>
    <t>PI-17-2321</t>
  </si>
  <si>
    <t>0320</t>
  </si>
  <si>
    <t>769185/769176/769194</t>
  </si>
  <si>
    <t>0324</t>
  </si>
  <si>
    <t>PI-17-2322</t>
  </si>
  <si>
    <t>0318</t>
  </si>
  <si>
    <t>0319</t>
  </si>
  <si>
    <t>PI-17-2323</t>
  </si>
  <si>
    <t>0326</t>
  </si>
  <si>
    <t>769331/769322/769340</t>
  </si>
  <si>
    <t>PI-17-2332</t>
  </si>
  <si>
    <t>0323</t>
  </si>
  <si>
    <t>PI-17-2333</t>
  </si>
  <si>
    <t>0316</t>
  </si>
  <si>
    <t>769120/769111/769130</t>
  </si>
  <si>
    <t>PI-17-2334</t>
  </si>
  <si>
    <t>0325</t>
  </si>
  <si>
    <t>769304/769286/769313</t>
  </si>
  <si>
    <t>0327</t>
  </si>
  <si>
    <t>PI-17-2335</t>
  </si>
  <si>
    <t>0336</t>
  </si>
  <si>
    <t>770193/770267</t>
  </si>
  <si>
    <t>PI-17-2339</t>
  </si>
  <si>
    <t>6946</t>
  </si>
  <si>
    <t>750411/754555</t>
  </si>
  <si>
    <t>6947</t>
  </si>
  <si>
    <t>754573/750449</t>
  </si>
  <si>
    <t>6948</t>
  </si>
  <si>
    <t>750485/754591</t>
  </si>
  <si>
    <t>6949</t>
  </si>
  <si>
    <t>750512/754600</t>
  </si>
  <si>
    <t>PI-17-2336</t>
  </si>
  <si>
    <t>0337</t>
  </si>
  <si>
    <t>0338</t>
  </si>
  <si>
    <t>PI-17-2337</t>
  </si>
  <si>
    <t>0321</t>
  </si>
  <si>
    <t>769212/769203/769221</t>
  </si>
  <si>
    <t>PI-17-2338</t>
  </si>
  <si>
    <t>0317</t>
  </si>
  <si>
    <t>PI-17-2343</t>
  </si>
  <si>
    <t>769405/769414</t>
  </si>
  <si>
    <t>PI-17-2344</t>
  </si>
  <si>
    <t>0322</t>
  </si>
  <si>
    <t>769240/769230/769259</t>
  </si>
  <si>
    <t>PI-17-2346</t>
  </si>
  <si>
    <t>770294/770276</t>
  </si>
  <si>
    <t>770377/770083</t>
  </si>
  <si>
    <t>0339</t>
  </si>
  <si>
    <t>PI-17-2350</t>
  </si>
  <si>
    <t>793468/793477</t>
  </si>
  <si>
    <t>793513/793550</t>
  </si>
  <si>
    <t>793605/793641</t>
  </si>
  <si>
    <t>793660/793688</t>
  </si>
  <si>
    <t>PI-17-2409</t>
  </si>
  <si>
    <t>B4W</t>
  </si>
  <si>
    <t>PI-17-2318 (balance)</t>
  </si>
  <si>
    <t>754142/776225</t>
  </si>
  <si>
    <t>754106/776170</t>
  </si>
  <si>
    <t>754124/776207</t>
  </si>
  <si>
    <t>PI-17-2340</t>
  </si>
  <si>
    <t>7906</t>
  </si>
  <si>
    <t>750210/754610</t>
  </si>
  <si>
    <t>7907</t>
  </si>
  <si>
    <t>754647/750238</t>
  </si>
  <si>
    <t>7908</t>
  </si>
  <si>
    <t>750301/761714</t>
  </si>
  <si>
    <t>7909</t>
  </si>
  <si>
    <t>750320/754720</t>
  </si>
  <si>
    <t>7910</t>
  </si>
  <si>
    <t>750348/754757</t>
  </si>
  <si>
    <t>PI-17-2345</t>
  </si>
  <si>
    <t>PI-17-2352</t>
  </si>
  <si>
    <t>0290</t>
  </si>
  <si>
    <t>784659/784677/784713</t>
  </si>
  <si>
    <t>0291</t>
  </si>
  <si>
    <t>784731/784722/784740</t>
  </si>
  <si>
    <t>0292</t>
  </si>
  <si>
    <t>784769/784750/784860</t>
  </si>
  <si>
    <t>0297</t>
  </si>
  <si>
    <t>784989/784970/785080</t>
  </si>
  <si>
    <t>0298</t>
  </si>
  <si>
    <t>785034/785025/785043</t>
  </si>
  <si>
    <t>PI-17-2353</t>
  </si>
  <si>
    <t>0287</t>
  </si>
  <si>
    <t>784264/784255/784273</t>
  </si>
  <si>
    <t>0288</t>
  </si>
  <si>
    <t>784383/784356/784401</t>
  </si>
  <si>
    <t>0289</t>
  </si>
  <si>
    <t>784466/784457/784493</t>
  </si>
  <si>
    <t>0295</t>
  </si>
  <si>
    <t>784906/784897/784915</t>
  </si>
  <si>
    <t>0296</t>
  </si>
  <si>
    <t>784951/784942/784960</t>
  </si>
  <si>
    <t>PI-17-2354</t>
  </si>
  <si>
    <t>0283</t>
  </si>
  <si>
    <t>784062/783961/784071</t>
  </si>
  <si>
    <t>0284</t>
  </si>
  <si>
    <t>784017/784044/784053</t>
  </si>
  <si>
    <t>0285</t>
  </si>
  <si>
    <t>784145/784118/784163</t>
  </si>
  <si>
    <t>0286</t>
  </si>
  <si>
    <t>784219/784200/784246</t>
  </si>
  <si>
    <t>0293</t>
  </si>
  <si>
    <t>784805/784796/784814</t>
  </si>
  <si>
    <t>PI-17-2355</t>
  </si>
  <si>
    <t>0294</t>
  </si>
  <si>
    <t>784832/784823/784841</t>
  </si>
  <si>
    <t>0299</t>
  </si>
  <si>
    <t>785061/785052/785070</t>
  </si>
  <si>
    <t>PI-17-2356 (part)</t>
  </si>
  <si>
    <t>PI-17-2357 (part)</t>
  </si>
  <si>
    <t>793834/793843</t>
  </si>
  <si>
    <t>793852/793861</t>
  </si>
  <si>
    <t>PI-17-2358 (part)</t>
  </si>
  <si>
    <t>793870/793880</t>
  </si>
  <si>
    <t>793899/793908</t>
  </si>
  <si>
    <t>0346</t>
  </si>
  <si>
    <t>793917/793926</t>
  </si>
  <si>
    <t>PI-17-2359</t>
  </si>
  <si>
    <t>4271</t>
  </si>
  <si>
    <t>758589/758570/758598</t>
  </si>
  <si>
    <t>4275</t>
  </si>
  <si>
    <t>758717/758708/758699</t>
  </si>
  <si>
    <t>PI-17-2369</t>
  </si>
  <si>
    <t>0514</t>
  </si>
  <si>
    <t>786491/786482/786500</t>
  </si>
  <si>
    <t>0515</t>
  </si>
  <si>
    <t>786538/786529/786510</t>
  </si>
  <si>
    <t>0517</t>
  </si>
  <si>
    <t>PI-17-2370</t>
  </si>
  <si>
    <t>0518</t>
  </si>
  <si>
    <t>786592/786583/786601</t>
  </si>
  <si>
    <t>0521</t>
  </si>
  <si>
    <t>0522</t>
  </si>
  <si>
    <t>PI-17-2371</t>
  </si>
  <si>
    <t>0506</t>
  </si>
  <si>
    <t>786290/786280/786309</t>
  </si>
  <si>
    <t>0510</t>
  </si>
  <si>
    <t>0508</t>
  </si>
  <si>
    <t>786363/786345/786372</t>
  </si>
  <si>
    <t>PI-17-2372</t>
  </si>
  <si>
    <t>0500</t>
  </si>
  <si>
    <t>786161/786143/786170</t>
  </si>
  <si>
    <t>0505</t>
  </si>
  <si>
    <t>0501</t>
  </si>
  <si>
    <t>786226/786217/786235</t>
  </si>
  <si>
    <t>0503</t>
  </si>
  <si>
    <t>PI-17-2373</t>
  </si>
  <si>
    <t>0512</t>
  </si>
  <si>
    <t>786455/786446/786464</t>
  </si>
  <si>
    <t>0511</t>
  </si>
  <si>
    <t>786428/786419/786437</t>
  </si>
  <si>
    <t>0513</t>
  </si>
  <si>
    <t>PI-17-2374</t>
  </si>
  <si>
    <t>4272</t>
  </si>
  <si>
    <t>758616/758607/758625</t>
  </si>
  <si>
    <t>4273</t>
  </si>
  <si>
    <t>758652/758643/758634</t>
  </si>
  <si>
    <t>4274</t>
  </si>
  <si>
    <t>758670/758661/758680</t>
  </si>
  <si>
    <t>PI-17-2360 (part)</t>
  </si>
  <si>
    <t>750530/754629</t>
  </si>
  <si>
    <t>754656/750568</t>
  </si>
  <si>
    <t>750595/761723</t>
  </si>
  <si>
    <t>754739/750631</t>
  </si>
  <si>
    <t>750678/754766</t>
  </si>
  <si>
    <t>PI-17-2387</t>
  </si>
  <si>
    <t>0516</t>
  </si>
  <si>
    <t>786556/786547/786565</t>
  </si>
  <si>
    <t>PI-17-2388</t>
  </si>
  <si>
    <t>0519</t>
  </si>
  <si>
    <t>786620/786610/786639</t>
  </si>
  <si>
    <t>0520</t>
  </si>
  <si>
    <t>786648/786657/786666</t>
  </si>
  <si>
    <t>PI-17-2389</t>
  </si>
  <si>
    <t>0507</t>
  </si>
  <si>
    <t>786327/786318/786336</t>
  </si>
  <si>
    <t>0509</t>
  </si>
  <si>
    <t>PI-17-2390</t>
  </si>
  <si>
    <t>0504</t>
  </si>
  <si>
    <t>0502</t>
  </si>
  <si>
    <t>PI-17-2391</t>
  </si>
  <si>
    <t>770211/770202/770184/770258</t>
  </si>
  <si>
    <t>770285/770340/770303/770312</t>
  </si>
  <si>
    <t>770110/770120/770092/770166</t>
  </si>
  <si>
    <t>770065/770074</t>
  </si>
  <si>
    <t>0340</t>
  </si>
  <si>
    <t>PI-17-2356 (balance)</t>
  </si>
  <si>
    <t>776060/776234</t>
  </si>
  <si>
    <t>776041/776189</t>
  </si>
  <si>
    <t>776050/776216</t>
  </si>
  <si>
    <t>PI-17-2395 (part)</t>
  </si>
  <si>
    <t>0341</t>
  </si>
  <si>
    <t>PI-17-2413 (part)</t>
  </si>
  <si>
    <t>PI-17-2360 (balance)</t>
  </si>
  <si>
    <t>750779/754638</t>
  </si>
  <si>
    <t>750788/754665</t>
  </si>
  <si>
    <t>750797/761705</t>
  </si>
  <si>
    <t>750806/754748</t>
  </si>
  <si>
    <t>750815/754775</t>
  </si>
  <si>
    <t>PI-17-2376</t>
  </si>
  <si>
    <t>PI-17-2386</t>
  </si>
  <si>
    <t>PI-17-2393 (part)</t>
  </si>
  <si>
    <t>794824/794760</t>
  </si>
  <si>
    <t>794723/794788</t>
  </si>
  <si>
    <t>794741/794806</t>
  </si>
  <si>
    <t>PI-17-2394</t>
  </si>
  <si>
    <t>758735/758726/758744</t>
  </si>
  <si>
    <t>758771/758762/758753</t>
  </si>
  <si>
    <t>758790/758780/758809</t>
  </si>
  <si>
    <t>758827/758818/758836</t>
  </si>
  <si>
    <t>758854/758845/758863</t>
  </si>
  <si>
    <t>PI-17-2395 (balance)</t>
  </si>
  <si>
    <t>770220/770249</t>
  </si>
  <si>
    <t>770359/770321</t>
  </si>
  <si>
    <t>770139/770148</t>
  </si>
  <si>
    <t>770029/769964</t>
  </si>
  <si>
    <t>PI-17-2405 (part)</t>
  </si>
  <si>
    <t>0025</t>
  </si>
  <si>
    <t>PI-17-2413 (balance)</t>
  </si>
  <si>
    <t>PI-17-2416 (part)</t>
  </si>
  <si>
    <t>0650</t>
  </si>
  <si>
    <t>009451</t>
  </si>
  <si>
    <t>PI-17-2357 (balance)</t>
  </si>
  <si>
    <t>793706/793715</t>
  </si>
  <si>
    <t>793760/793770</t>
  </si>
  <si>
    <t>PI-17-2358 (balance)</t>
  </si>
  <si>
    <t>793742/793751</t>
  </si>
  <si>
    <t>793789/793798</t>
  </si>
  <si>
    <t>793807/793816</t>
  </si>
  <si>
    <t>PI-17-2393 (balance)</t>
  </si>
  <si>
    <t>794779/794833</t>
  </si>
  <si>
    <t>794732/794797</t>
  </si>
  <si>
    <t>794815/794750</t>
  </si>
  <si>
    <t>PI-17-2397</t>
  </si>
  <si>
    <t>0051</t>
  </si>
  <si>
    <t>796263/796218/796272</t>
  </si>
  <si>
    <t>0052</t>
  </si>
  <si>
    <t>796382/796355/796410</t>
  </si>
  <si>
    <t>0053</t>
  </si>
  <si>
    <t>796465/796447/796483</t>
  </si>
  <si>
    <t>0059</t>
  </si>
  <si>
    <t>796850/796840/796869</t>
  </si>
  <si>
    <t>0060</t>
  </si>
  <si>
    <t>796887/796878/796896</t>
  </si>
  <si>
    <t>PI-17-2398</t>
  </si>
  <si>
    <t>0049</t>
  </si>
  <si>
    <t>796108/796080/796126</t>
  </si>
  <si>
    <t>0050</t>
  </si>
  <si>
    <t>796171/796153/796180</t>
  </si>
  <si>
    <t>0057</t>
  </si>
  <si>
    <t>796795/796786/796804</t>
  </si>
  <si>
    <t>0058</t>
  </si>
  <si>
    <t>796822/796813/796831</t>
  </si>
  <si>
    <t>0045</t>
  </si>
  <si>
    <t>795960/795951/795970</t>
  </si>
  <si>
    <t>PI-17-2399</t>
  </si>
  <si>
    <t>0046</t>
  </si>
  <si>
    <t>795998/795989/796007</t>
  </si>
  <si>
    <t>0047</t>
  </si>
  <si>
    <t>796025/796016/796034</t>
  </si>
  <si>
    <t>0048</t>
  </si>
  <si>
    <t>796052/796043/796061</t>
  </si>
  <si>
    <t>0054</t>
  </si>
  <si>
    <t>796548/796520/796566</t>
  </si>
  <si>
    <t>0055</t>
  </si>
  <si>
    <t>796593/796575/796602</t>
  </si>
  <si>
    <t>PI-17-2400</t>
  </si>
  <si>
    <t>0061</t>
  </si>
  <si>
    <t>796950/796941/796960</t>
  </si>
  <si>
    <t>0062</t>
  </si>
  <si>
    <t>796988/796979/796997</t>
  </si>
  <si>
    <t>0056</t>
  </si>
  <si>
    <t>796768/796759/796777</t>
  </si>
  <si>
    <t>PI-17-2401</t>
  </si>
  <si>
    <t>0065</t>
  </si>
  <si>
    <t>797070/797060/797089</t>
  </si>
  <si>
    <t>0064</t>
  </si>
  <si>
    <t>797042/797033/797051</t>
  </si>
  <si>
    <t>0063</t>
  </si>
  <si>
    <t>797015/797006/797024</t>
  </si>
  <si>
    <t>PI-17-2402</t>
  </si>
  <si>
    <t>0038</t>
  </si>
  <si>
    <t>797830/797821/797840</t>
  </si>
  <si>
    <t>0039</t>
  </si>
  <si>
    <t>797877/797868/797859</t>
  </si>
  <si>
    <t>0040</t>
  </si>
  <si>
    <t>797895/797886/797904</t>
  </si>
  <si>
    <t>PI-17-2403</t>
  </si>
  <si>
    <t>0041</t>
  </si>
  <si>
    <t>797922/797913/797931</t>
  </si>
  <si>
    <t>0042</t>
  </si>
  <si>
    <t>797969/797950/797940</t>
  </si>
  <si>
    <t>0043</t>
  </si>
  <si>
    <t>797987/797978/797996</t>
  </si>
  <si>
    <t>0044</t>
  </si>
  <si>
    <t>PI-17-2404</t>
  </si>
  <si>
    <t>0031</t>
  </si>
  <si>
    <t>797675/797666/797684</t>
  </si>
  <si>
    <t>0032</t>
  </si>
  <si>
    <t>797711/797702/797693</t>
  </si>
  <si>
    <t>0033</t>
  </si>
  <si>
    <t>797730/797720/797749</t>
  </si>
  <si>
    <t>0034</t>
  </si>
  <si>
    <t>PI-17-2405 (balance)</t>
  </si>
  <si>
    <t>0028</t>
  </si>
  <si>
    <t>797601/797592/797610</t>
  </si>
  <si>
    <t>797556/797565</t>
  </si>
  <si>
    <t>0029</t>
  </si>
  <si>
    <t>797639/797620/797648</t>
  </si>
  <si>
    <t>0026</t>
  </si>
  <si>
    <t>0027</t>
  </si>
  <si>
    <t>0030</t>
  </si>
  <si>
    <t>PI-17-2406</t>
  </si>
  <si>
    <t>0036</t>
  </si>
  <si>
    <t>797794/797785/797803</t>
  </si>
  <si>
    <t>0035</t>
  </si>
  <si>
    <t>797767/797758/797776</t>
  </si>
  <si>
    <t xml:space="preserve">0037 </t>
  </si>
  <si>
    <t>PI-17-2407</t>
  </si>
  <si>
    <t>769900/769991</t>
  </si>
  <si>
    <t>769881/770000</t>
  </si>
  <si>
    <t>PI-17-2420</t>
  </si>
  <si>
    <t>0633</t>
  </si>
  <si>
    <t>001807/001798/001816</t>
  </si>
  <si>
    <t>0634</t>
  </si>
  <si>
    <t>001825</t>
  </si>
  <si>
    <t>0635</t>
  </si>
  <si>
    <t>001834</t>
  </si>
  <si>
    <t>PI-17-2421</t>
  </si>
  <si>
    <t>0636</t>
  </si>
  <si>
    <t>001852/001843/001861</t>
  </si>
  <si>
    <t>0637</t>
  </si>
  <si>
    <t>001870</t>
  </si>
  <si>
    <t>0638</t>
  </si>
  <si>
    <t>001880</t>
  </si>
  <si>
    <t>PI-17-2422</t>
  </si>
  <si>
    <t>0624</t>
  </si>
  <si>
    <t>001632/001623/001641</t>
  </si>
  <si>
    <t>0625</t>
  </si>
  <si>
    <t>001679/001660/001650</t>
  </si>
  <si>
    <t>0626</t>
  </si>
  <si>
    <t>001688</t>
  </si>
  <si>
    <t>0627</t>
  </si>
  <si>
    <t>001697</t>
  </si>
  <si>
    <t>PI-17-2423</t>
  </si>
  <si>
    <t>0620</t>
  </si>
  <si>
    <t>001550/001540/001569</t>
  </si>
  <si>
    <t>0621</t>
  </si>
  <si>
    <t>001578</t>
  </si>
  <si>
    <t>0622</t>
  </si>
  <si>
    <t>001596/001587/001605</t>
  </si>
  <si>
    <t>0623</t>
  </si>
  <si>
    <t>001614</t>
  </si>
  <si>
    <t>PI-17-2424</t>
  </si>
  <si>
    <t>0629</t>
  </si>
  <si>
    <t>001742/001733/001751</t>
  </si>
  <si>
    <t>0628</t>
  </si>
  <si>
    <t>001715/001706/001724</t>
  </si>
  <si>
    <t>0630</t>
  </si>
  <si>
    <t>001760</t>
  </si>
  <si>
    <t>0631</t>
  </si>
  <si>
    <t>001770</t>
  </si>
  <si>
    <t>0632</t>
  </si>
  <si>
    <t>001789</t>
  </si>
  <si>
    <t>PI-17-2419 (part)</t>
  </si>
  <si>
    <t>006151/006225</t>
  </si>
  <si>
    <t>006106/006189</t>
  </si>
  <si>
    <t>006124/006207</t>
  </si>
  <si>
    <t>PI-17-2416 (balance)</t>
  </si>
  <si>
    <t>0651</t>
  </si>
  <si>
    <t>009489/009470/009498</t>
  </si>
  <si>
    <t>0652</t>
  </si>
  <si>
    <t>009516/009507/009525</t>
  </si>
  <si>
    <t>0656</t>
  </si>
  <si>
    <t>009671/009662/009680</t>
  </si>
  <si>
    <t>0649</t>
  </si>
  <si>
    <t>009424/009415/009433</t>
  </si>
  <si>
    <t>009442/009460</t>
  </si>
  <si>
    <t>PI-17-2417</t>
  </si>
  <si>
    <t>0655</t>
  </si>
  <si>
    <t>009644/009635/009653</t>
  </si>
  <si>
    <t>0645</t>
  </si>
  <si>
    <t>009287/009278/009296</t>
  </si>
  <si>
    <t>0646</t>
  </si>
  <si>
    <t>009314/009305/009323</t>
  </si>
  <si>
    <t>0647</t>
  </si>
  <si>
    <t>009341/009332/009350</t>
  </si>
  <si>
    <t>0648</t>
  </si>
  <si>
    <t>009379/009360/009388</t>
  </si>
  <si>
    <t>PI-17-2418</t>
  </si>
  <si>
    <t>0653</t>
  </si>
  <si>
    <t>009561/009552/010560</t>
  </si>
  <si>
    <t>0657</t>
  </si>
  <si>
    <t>009709/009690/009718</t>
  </si>
  <si>
    <t>0654</t>
  </si>
  <si>
    <t>009617/009608/009626</t>
  </si>
  <si>
    <t>PI-17-2419 (balance)</t>
  </si>
  <si>
    <t>006160/006234</t>
  </si>
  <si>
    <t>006115/006198</t>
  </si>
  <si>
    <t>006142/006216</t>
  </si>
  <si>
    <t>PI-17-2427</t>
  </si>
  <si>
    <t>017885/017940</t>
  </si>
  <si>
    <t>017849/017903</t>
  </si>
  <si>
    <t>017867/017921</t>
  </si>
  <si>
    <t>PI-17-2428</t>
  </si>
  <si>
    <t>1968</t>
  </si>
  <si>
    <t>027978/027969/027987</t>
  </si>
  <si>
    <t>1969</t>
  </si>
  <si>
    <t>027996</t>
  </si>
  <si>
    <t>1970</t>
  </si>
  <si>
    <t>028005</t>
  </si>
  <si>
    <t>PI-17-2429</t>
  </si>
  <si>
    <t>1971</t>
  </si>
  <si>
    <t>028023/028014/028032</t>
  </si>
  <si>
    <t>1972</t>
  </si>
  <si>
    <t>028041</t>
  </si>
  <si>
    <t>1973</t>
  </si>
  <si>
    <t>028050</t>
  </si>
  <si>
    <t>PI-17-2430</t>
  </si>
  <si>
    <t>1974</t>
  </si>
  <si>
    <t>028079/028060/028088</t>
  </si>
  <si>
    <t>1975</t>
  </si>
  <si>
    <t>028115/028106/028097</t>
  </si>
  <si>
    <t>1976</t>
  </si>
  <si>
    <t>028124/028133/028142</t>
  </si>
  <si>
    <t>PI-17-2431</t>
  </si>
  <si>
    <t>1977</t>
  </si>
  <si>
    <t>028160/028151/028170</t>
  </si>
  <si>
    <t>1978</t>
  </si>
  <si>
    <t>028198/028189/028207</t>
  </si>
  <si>
    <t>1979</t>
  </si>
  <si>
    <t>028225/028216/028234</t>
  </si>
  <si>
    <t>1980</t>
  </si>
  <si>
    <t>028252</t>
  </si>
  <si>
    <t>1982</t>
  </si>
  <si>
    <t>028299</t>
  </si>
  <si>
    <t>1983</t>
  </si>
  <si>
    <t>028308</t>
  </si>
  <si>
    <t>1981</t>
  </si>
  <si>
    <t>028270/028261/028280</t>
  </si>
  <si>
    <t>PI-17-2432 (part)</t>
  </si>
  <si>
    <t>1985</t>
  </si>
  <si>
    <t>028353/028344/028362</t>
  </si>
  <si>
    <t>1984</t>
  </si>
  <si>
    <t>028326/028317</t>
  </si>
  <si>
    <t>1986</t>
  </si>
  <si>
    <t>028371</t>
  </si>
  <si>
    <t>PI-17-2433</t>
  </si>
  <si>
    <t>2103</t>
  </si>
  <si>
    <t>031635/031626/031644</t>
  </si>
  <si>
    <t>2104</t>
  </si>
  <si>
    <t>031662/031653/031671</t>
  </si>
  <si>
    <t>2108</t>
  </si>
  <si>
    <t>031800/031790/031819</t>
  </si>
  <si>
    <t>2101</t>
  </si>
  <si>
    <t>031561/031552/031570</t>
  </si>
  <si>
    <t>2102</t>
  </si>
  <si>
    <t>031599/031580/031608</t>
  </si>
  <si>
    <t>PI-17-2434</t>
  </si>
  <si>
    <t>2107</t>
  </si>
  <si>
    <t>031763/031754/031772</t>
  </si>
  <si>
    <t>2096</t>
  </si>
  <si>
    <t>031379/031360/031388</t>
  </si>
  <si>
    <t>2097</t>
  </si>
  <si>
    <t>031406/031397/031415</t>
  </si>
  <si>
    <t>2098</t>
  </si>
  <si>
    <t>031507/031498/031451</t>
  </si>
  <si>
    <t>2100</t>
  </si>
  <si>
    <t>031534/031525/031543</t>
  </si>
  <si>
    <t>PI-17-2435</t>
  </si>
  <si>
    <t>2105</t>
  </si>
  <si>
    <t>031690/031680/031709</t>
  </si>
  <si>
    <t>2106</t>
  </si>
  <si>
    <t>031727/031718/031736</t>
  </si>
  <si>
    <t>PI-17-2436</t>
  </si>
  <si>
    <t>2111</t>
  </si>
  <si>
    <t>031900/031891/031910</t>
  </si>
  <si>
    <t>2110</t>
  </si>
  <si>
    <t>031873/031864/031882</t>
  </si>
  <si>
    <t>2112</t>
  </si>
  <si>
    <t>031947/031938/031956</t>
  </si>
  <si>
    <t>2109</t>
  </si>
  <si>
    <t>031846/031837/031855</t>
  </si>
  <si>
    <t>PI-17-2437(part)</t>
  </si>
  <si>
    <t>1889</t>
  </si>
  <si>
    <t>1890</t>
  </si>
  <si>
    <t>1891</t>
  </si>
  <si>
    <t>PI-17-2426</t>
  </si>
  <si>
    <t>017894/017959</t>
  </si>
  <si>
    <t>017858/017912</t>
  </si>
  <si>
    <t>017876/017930</t>
  </si>
  <si>
    <t>PI-17-2437(balance)</t>
  </si>
  <si>
    <t>035357/035449</t>
  </si>
  <si>
    <t>035310/035393</t>
  </si>
  <si>
    <t>035320/035411</t>
  </si>
  <si>
    <t>035339/035430</t>
  </si>
  <si>
    <t>PI-17-2438</t>
  </si>
  <si>
    <t>041939/042406</t>
  </si>
  <si>
    <t>041838/044670</t>
  </si>
  <si>
    <t>041874/042323</t>
  </si>
  <si>
    <t>PI-18-2440</t>
  </si>
  <si>
    <t>3123</t>
  </si>
  <si>
    <t>045706/045697/045715</t>
  </si>
  <si>
    <t>3124</t>
  </si>
  <si>
    <t>045724</t>
  </si>
  <si>
    <t>3125</t>
  </si>
  <si>
    <t>045733</t>
  </si>
  <si>
    <t>PI-18-2441</t>
  </si>
  <si>
    <t>3128</t>
  </si>
  <si>
    <t>045798/045789/045807</t>
  </si>
  <si>
    <t>3129</t>
  </si>
  <si>
    <t>045843/045834/045816</t>
  </si>
  <si>
    <t>3130</t>
  </si>
  <si>
    <t>045852</t>
  </si>
  <si>
    <t>PI-18-2442</t>
  </si>
  <si>
    <t>3134</t>
  </si>
  <si>
    <t>046146/046137/046164</t>
  </si>
  <si>
    <t>3135</t>
  </si>
  <si>
    <t>046210/046191/046182</t>
  </si>
  <si>
    <t>3136</t>
  </si>
  <si>
    <t>046265/046256/046274</t>
  </si>
  <si>
    <t>3137</t>
  </si>
  <si>
    <t>046292</t>
  </si>
  <si>
    <t>PI-18-2443</t>
  </si>
  <si>
    <t>3138</t>
  </si>
  <si>
    <t>046402/046393/046411</t>
  </si>
  <si>
    <t>3140</t>
  </si>
  <si>
    <t>046577/046540/046530</t>
  </si>
  <si>
    <t>3139</t>
  </si>
  <si>
    <t>046476/046458/046494</t>
  </si>
  <si>
    <t>3141</t>
  </si>
  <si>
    <t>046687/046678/046714</t>
  </si>
  <si>
    <t>3143</t>
  </si>
  <si>
    <t>046851/046842/046860</t>
  </si>
  <si>
    <t>PI-18-2444</t>
  </si>
  <si>
    <t>3126</t>
  </si>
  <si>
    <t>045751/045742/045760</t>
  </si>
  <si>
    <t>PI-18-2445</t>
  </si>
  <si>
    <t>3132</t>
  </si>
  <si>
    <t>045980/045971/045990</t>
  </si>
  <si>
    <t>3133</t>
  </si>
  <si>
    <t>046045</t>
  </si>
  <si>
    <t>PI-18-2446</t>
  </si>
  <si>
    <t>3144</t>
  </si>
  <si>
    <t>046889/046870/046898</t>
  </si>
  <si>
    <t>3146</t>
  </si>
  <si>
    <t>046999</t>
  </si>
  <si>
    <t>PI-18-2454</t>
  </si>
  <si>
    <t>3111</t>
  </si>
  <si>
    <t>047374/047365/047383</t>
  </si>
  <si>
    <t>3112</t>
  </si>
  <si>
    <t>047401/047392/047410</t>
  </si>
  <si>
    <t>3113</t>
  </si>
  <si>
    <t>047439/047420/047448</t>
  </si>
  <si>
    <t>3117</t>
  </si>
  <si>
    <t>047558/047549/047567</t>
  </si>
  <si>
    <t>3108</t>
  </si>
  <si>
    <t>047273/047264/047291</t>
  </si>
  <si>
    <t>PI-18-2455</t>
  </si>
  <si>
    <t>3109</t>
  </si>
  <si>
    <t>047310/047300/047329</t>
  </si>
  <si>
    <t>3110</t>
  </si>
  <si>
    <t>047347/047338/047356</t>
  </si>
  <si>
    <t>3116</t>
  </si>
  <si>
    <t>047520/047511/047530</t>
  </si>
  <si>
    <t>3104</t>
  </si>
  <si>
    <t>047127/047118/047136</t>
  </si>
  <si>
    <t>3105</t>
  </si>
  <si>
    <t>047154/047145/047163</t>
  </si>
  <si>
    <t>PI-18-2456</t>
  </si>
  <si>
    <t>3106</t>
  </si>
  <si>
    <t>047200/047190/047219</t>
  </si>
  <si>
    <t>3107</t>
  </si>
  <si>
    <t>047237/047228/047255</t>
  </si>
  <si>
    <t>3114</t>
  </si>
  <si>
    <t>047466/047457/047475</t>
  </si>
  <si>
    <t>3118</t>
  </si>
  <si>
    <t>047585/047576/047594</t>
  </si>
  <si>
    <t>3115</t>
  </si>
  <si>
    <t>047493/047484/047502</t>
  </si>
  <si>
    <t>PI-18-2461</t>
  </si>
  <si>
    <t>3127</t>
  </si>
  <si>
    <t>045770</t>
  </si>
  <si>
    <t>PI-18-2462</t>
  </si>
  <si>
    <t>3131</t>
  </si>
  <si>
    <t>045944/045908/045953</t>
  </si>
  <si>
    <t>PI-18-2463</t>
  </si>
  <si>
    <t>3145</t>
  </si>
  <si>
    <t>046961/046952/047172</t>
  </si>
  <si>
    <t>PI-18-2448</t>
  </si>
  <si>
    <t>064058/064067</t>
  </si>
  <si>
    <t>0985</t>
  </si>
  <si>
    <t>064085/064094/064094</t>
  </si>
  <si>
    <t>0986</t>
  </si>
  <si>
    <t>064112/064121/064103</t>
  </si>
  <si>
    <t>0987</t>
  </si>
  <si>
    <t>064168/064177/064159</t>
  </si>
  <si>
    <t>PI-18-2460</t>
  </si>
  <si>
    <t>3121</t>
  </si>
  <si>
    <t>063003/062985/062994</t>
  </si>
  <si>
    <t>3120</t>
  </si>
  <si>
    <t>063012/063021/063030</t>
  </si>
  <si>
    <t>3122</t>
  </si>
  <si>
    <t>062967/062976/062958</t>
  </si>
  <si>
    <t>3119</t>
  </si>
  <si>
    <t>063040/063059/063068</t>
  </si>
  <si>
    <t>PI-18-2459</t>
  </si>
  <si>
    <t>041957/042415</t>
  </si>
  <si>
    <t>041847/044689</t>
  </si>
  <si>
    <t>041883/042341</t>
  </si>
  <si>
    <t>PI-18-2458 (part)</t>
  </si>
  <si>
    <t>041966</t>
  </si>
  <si>
    <t>041856</t>
  </si>
  <si>
    <t>041901</t>
  </si>
  <si>
    <t>PI-18-2469 (part)</t>
  </si>
  <si>
    <t>2358</t>
  </si>
  <si>
    <t>069722/069713</t>
  </si>
  <si>
    <t>2359</t>
  </si>
  <si>
    <t>069778</t>
  </si>
  <si>
    <t>2360</t>
  </si>
  <si>
    <t>069823/069814</t>
  </si>
  <si>
    <t>2364</t>
  </si>
  <si>
    <t>070171/070162</t>
  </si>
  <si>
    <t>2355</t>
  </si>
  <si>
    <t>069420/069410</t>
  </si>
  <si>
    <t>PI-18-2470 (part)</t>
  </si>
  <si>
    <t>2356</t>
  </si>
  <si>
    <t>069457/069448</t>
  </si>
  <si>
    <t>2357</t>
  </si>
  <si>
    <t>069484/069475</t>
  </si>
  <si>
    <t>2363</t>
  </si>
  <si>
    <t>070126/070108</t>
  </si>
  <si>
    <t>2352</t>
  </si>
  <si>
    <t>069338/069329</t>
  </si>
  <si>
    <t>2353</t>
  </si>
  <si>
    <t>069365/069356</t>
  </si>
  <si>
    <t>PI-18-2471 (part)</t>
  </si>
  <si>
    <t>2354</t>
  </si>
  <si>
    <t>069392/069383</t>
  </si>
  <si>
    <t>2361</t>
  </si>
  <si>
    <t>069888/069879</t>
  </si>
  <si>
    <t>2365</t>
  </si>
  <si>
    <t>070236/070218</t>
  </si>
  <si>
    <t>2362</t>
  </si>
  <si>
    <t>069933/069924</t>
  </si>
  <si>
    <t>PI-18-2472 (part)</t>
  </si>
  <si>
    <t>2825</t>
  </si>
  <si>
    <t>064543</t>
  </si>
  <si>
    <t>PI-18-2473 (part)</t>
  </si>
  <si>
    <t>064186</t>
  </si>
  <si>
    <t>064213</t>
  </si>
  <si>
    <t>064287/064250</t>
  </si>
  <si>
    <t>2821</t>
  </si>
  <si>
    <t>064332/064323</t>
  </si>
  <si>
    <t>2822</t>
  </si>
  <si>
    <t>064388/064360</t>
  </si>
  <si>
    <t>PI-18-2474</t>
  </si>
  <si>
    <t>3529</t>
  </si>
  <si>
    <t>049208/049199/049226</t>
  </si>
  <si>
    <t>3530</t>
  </si>
  <si>
    <t>049235</t>
  </si>
  <si>
    <t>PI-18-2475</t>
  </si>
  <si>
    <t>3531</t>
  </si>
  <si>
    <t>049271/049262/049280</t>
  </si>
  <si>
    <t>3532</t>
  </si>
  <si>
    <t>049318/049309/049290</t>
  </si>
  <si>
    <t>3533</t>
  </si>
  <si>
    <t>049327</t>
  </si>
  <si>
    <t>PI-18-2476</t>
  </si>
  <si>
    <t>3522</t>
  </si>
  <si>
    <t>048923/048914/048932</t>
  </si>
  <si>
    <t>3523</t>
  </si>
  <si>
    <t>048997/048988/048979</t>
  </si>
  <si>
    <t>3524</t>
  </si>
  <si>
    <t>049015/049006/049024</t>
  </si>
  <si>
    <t>3525</t>
  </si>
  <si>
    <t>049051</t>
  </si>
  <si>
    <t>PI-18-2477</t>
  </si>
  <si>
    <t>3516</t>
  </si>
  <si>
    <t>048730/048721/048740</t>
  </si>
  <si>
    <t>3518</t>
  </si>
  <si>
    <t>048840/048831/048822</t>
  </si>
  <si>
    <t>3517</t>
  </si>
  <si>
    <t>048795/048777/048804</t>
  </si>
  <si>
    <t>3519</t>
  </si>
  <si>
    <t>048869/048850/048878</t>
  </si>
  <si>
    <t>3521</t>
  </si>
  <si>
    <t>048896/048887/048905</t>
  </si>
  <si>
    <t>PI-18-2478</t>
  </si>
  <si>
    <t>3534</t>
  </si>
  <si>
    <t>049345/049336/049354</t>
  </si>
  <si>
    <t>3535</t>
  </si>
  <si>
    <t>049390</t>
  </si>
  <si>
    <t>3536</t>
  </si>
  <si>
    <t>049400</t>
  </si>
  <si>
    <t>PI-18-2479</t>
  </si>
  <si>
    <t>3537</t>
  </si>
  <si>
    <t>049428/049419/049437</t>
  </si>
  <si>
    <t>3538</t>
  </si>
  <si>
    <t>049464/049455/049446</t>
  </si>
  <si>
    <t>3539</t>
  </si>
  <si>
    <t>049473</t>
  </si>
  <si>
    <t>PI-18-2480</t>
  </si>
  <si>
    <t>3526</t>
  </si>
  <si>
    <t>049107/049098/049116</t>
  </si>
  <si>
    <t>3528</t>
  </si>
  <si>
    <t>049161</t>
  </si>
  <si>
    <t>3527</t>
  </si>
  <si>
    <t>049134/049125/049143</t>
  </si>
  <si>
    <t>PI-18-2481</t>
  </si>
  <si>
    <t>3511</t>
  </si>
  <si>
    <t>047860/047879</t>
  </si>
  <si>
    <t>3512</t>
  </si>
  <si>
    <t>047888/047897</t>
  </si>
  <si>
    <t>3513</t>
  </si>
  <si>
    <t>055139/055148</t>
  </si>
  <si>
    <t>3514</t>
  </si>
  <si>
    <t>048290</t>
  </si>
  <si>
    <t>3515</t>
  </si>
  <si>
    <t>047933</t>
  </si>
  <si>
    <t>PI-18-2482</t>
  </si>
  <si>
    <t>2133</t>
  </si>
  <si>
    <t>040839/040820/040848</t>
  </si>
  <si>
    <t>PI-18-2457 (part)</t>
  </si>
  <si>
    <t>041975</t>
  </si>
  <si>
    <t>041865</t>
  </si>
  <si>
    <t>041910</t>
  </si>
  <si>
    <t>PI-18-2458 (balance)</t>
  </si>
  <si>
    <t>042424</t>
  </si>
  <si>
    <t>044698</t>
  </si>
  <si>
    <t>042360</t>
  </si>
  <si>
    <t>PI-18-2469 (balance)</t>
  </si>
  <si>
    <t>069731</t>
  </si>
  <si>
    <t>069787/069796</t>
  </si>
  <si>
    <t>069841</t>
  </si>
  <si>
    <t>070180</t>
  </si>
  <si>
    <t>069439</t>
  </si>
  <si>
    <t>PI-18-2470 (balance)</t>
  </si>
  <si>
    <t>069466</t>
  </si>
  <si>
    <t>069493</t>
  </si>
  <si>
    <t>070144</t>
  </si>
  <si>
    <t>069347</t>
  </si>
  <si>
    <t>069374</t>
  </si>
  <si>
    <t>PI-18-2471 (balance)</t>
  </si>
  <si>
    <t>069401</t>
  </si>
  <si>
    <t>069897</t>
  </si>
  <si>
    <t>070254</t>
  </si>
  <si>
    <t>069942</t>
  </si>
  <si>
    <t>PI-18-2473 (balance)</t>
  </si>
  <si>
    <t>064195</t>
  </si>
  <si>
    <t>064222</t>
  </si>
  <si>
    <t>064296</t>
  </si>
  <si>
    <t>064341</t>
  </si>
  <si>
    <t>064406</t>
  </si>
  <si>
    <t>PI-18-2457 (balance)</t>
  </si>
  <si>
    <t>042433</t>
  </si>
  <si>
    <t>044707</t>
  </si>
  <si>
    <t>042388</t>
  </si>
  <si>
    <t>PI-18-2490</t>
  </si>
  <si>
    <t>091090/091154</t>
  </si>
  <si>
    <t>091053/091118</t>
  </si>
  <si>
    <t>091071/091136</t>
  </si>
  <si>
    <t>PI-18-2500</t>
  </si>
  <si>
    <t>2135</t>
  </si>
  <si>
    <t>040893</t>
  </si>
  <si>
    <t>040884</t>
  </si>
  <si>
    <t>040902</t>
  </si>
  <si>
    <t>PI-18-2472 (balance)</t>
  </si>
  <si>
    <t>064415/064424</t>
  </si>
  <si>
    <t>064433/064442</t>
  </si>
  <si>
    <t>2823</t>
  </si>
  <si>
    <t>064470/064489/064460</t>
  </si>
  <si>
    <t>2824</t>
  </si>
  <si>
    <t>064525/064534/064516</t>
  </si>
  <si>
    <t>064552/064561</t>
  </si>
  <si>
    <t>PI-18-2487 (part)</t>
  </si>
  <si>
    <t>2372</t>
  </si>
  <si>
    <t>070896/070887</t>
  </si>
  <si>
    <t>2373</t>
  </si>
  <si>
    <t>070923/070914/070932</t>
  </si>
  <si>
    <t>2377</t>
  </si>
  <si>
    <t>071042/071033/071051</t>
  </si>
  <si>
    <t>2369</t>
  </si>
  <si>
    <t>070804/070795/070813</t>
  </si>
  <si>
    <t>2370</t>
  </si>
  <si>
    <t>070831/070822/070840</t>
  </si>
  <si>
    <t>PI-18-2488</t>
  </si>
  <si>
    <t>2371</t>
  </si>
  <si>
    <t>070869/070850/070878</t>
  </si>
  <si>
    <t>2376</t>
  </si>
  <si>
    <t>071015/071006/071024</t>
  </si>
  <si>
    <t>2366</t>
  </si>
  <si>
    <t>070712/070703/070721</t>
  </si>
  <si>
    <t>2367</t>
  </si>
  <si>
    <t>070740/070730/070759</t>
  </si>
  <si>
    <t>2368</t>
  </si>
  <si>
    <t>070777/070768/070786</t>
  </si>
  <si>
    <t>PI-18-2489</t>
  </si>
  <si>
    <t>2374</t>
  </si>
  <si>
    <t>070950/070941/070960</t>
  </si>
  <si>
    <t>2378</t>
  </si>
  <si>
    <t>071070/071060/071089</t>
  </si>
  <si>
    <t>2375</t>
  </si>
  <si>
    <t>070988/070979/070997</t>
  </si>
  <si>
    <t>2390</t>
  </si>
  <si>
    <t>103649/103630/103658</t>
  </si>
  <si>
    <t>PI-18-2492</t>
  </si>
  <si>
    <t>2381</t>
  </si>
  <si>
    <t>071161/071152/071170</t>
  </si>
  <si>
    <t>2380</t>
  </si>
  <si>
    <t>071134/071125/071143</t>
  </si>
  <si>
    <t>2382</t>
  </si>
  <si>
    <t>071199/071180/071208</t>
  </si>
  <si>
    <t>2379</t>
  </si>
  <si>
    <t>071107/071098/071116</t>
  </si>
  <si>
    <t>PI-18-2493</t>
  </si>
  <si>
    <t>2655</t>
  </si>
  <si>
    <t>082913/082904/082922</t>
  </si>
  <si>
    <t>2656</t>
  </si>
  <si>
    <t>082931</t>
  </si>
  <si>
    <t>PI-18-2494 (part)</t>
  </si>
  <si>
    <t>2658</t>
  </si>
  <si>
    <t>082996/082987/082978</t>
  </si>
  <si>
    <t>2659</t>
  </si>
  <si>
    <t>083005</t>
  </si>
  <si>
    <t>PI-18-2495</t>
  </si>
  <si>
    <t>2648</t>
  </si>
  <si>
    <t>082749/082730/082758</t>
  </si>
  <si>
    <t>2649</t>
  </si>
  <si>
    <t>082785/082776/082767</t>
  </si>
  <si>
    <t>2650</t>
  </si>
  <si>
    <t>082803/082794/082812</t>
  </si>
  <si>
    <t>2651</t>
  </si>
  <si>
    <t>082859</t>
  </si>
  <si>
    <t>PI-18-2496</t>
  </si>
  <si>
    <t>2643</t>
  </si>
  <si>
    <t>082592/082583/082601</t>
  </si>
  <si>
    <t>2645</t>
  </si>
  <si>
    <t>082666/082657/082648</t>
  </si>
  <si>
    <t>2644</t>
  </si>
  <si>
    <t>082620/082610/082639</t>
  </si>
  <si>
    <t>2646</t>
  </si>
  <si>
    <t>082684/082675/082693</t>
  </si>
  <si>
    <t>2647</t>
  </si>
  <si>
    <t>082711/082702/082720</t>
  </si>
  <si>
    <t>PI-18-2497</t>
  </si>
  <si>
    <t>2660</t>
  </si>
  <si>
    <t>083023/083014/083032</t>
  </si>
  <si>
    <t>2661</t>
  </si>
  <si>
    <t>083041</t>
  </si>
  <si>
    <t>2662</t>
  </si>
  <si>
    <t>083050</t>
  </si>
  <si>
    <t>PI-18-2498</t>
  </si>
  <si>
    <t>2663</t>
  </si>
  <si>
    <t>083079/083060/083088</t>
  </si>
  <si>
    <t>2664</t>
  </si>
  <si>
    <t>083115/083106/083097</t>
  </si>
  <si>
    <t>2665</t>
  </si>
  <si>
    <t>083124</t>
  </si>
  <si>
    <t>PI-18-2499</t>
  </si>
  <si>
    <t>2652</t>
  </si>
  <si>
    <t>082830/082821/082840</t>
  </si>
  <si>
    <t>2654</t>
  </si>
  <si>
    <t>082895</t>
  </si>
  <si>
    <t>2653</t>
  </si>
  <si>
    <t>082877/082868/082886</t>
  </si>
  <si>
    <t>PI-18-2491</t>
  </si>
  <si>
    <t>091109/091163</t>
  </si>
  <si>
    <t>091062/091127</t>
  </si>
  <si>
    <t>091080/091145</t>
  </si>
  <si>
    <t>PI-18-2494 (balance)</t>
  </si>
  <si>
    <t>2657</t>
  </si>
  <si>
    <t>082950/082940/082969</t>
  </si>
  <si>
    <t>PI-18-2487 (balance)</t>
  </si>
  <si>
    <t>070905</t>
  </si>
  <si>
    <t>PI-18-2502</t>
  </si>
  <si>
    <t>2786</t>
  </si>
  <si>
    <t>087432/087423/087441</t>
  </si>
  <si>
    <t>2787</t>
  </si>
  <si>
    <t>087460/087450/087479</t>
  </si>
  <si>
    <t>2788</t>
  </si>
  <si>
    <t>087497/087488/087506</t>
  </si>
  <si>
    <t>2792</t>
  </si>
  <si>
    <t>087616/087607/087625</t>
  </si>
  <si>
    <t>2793</t>
  </si>
  <si>
    <t>087643/087634/087652</t>
  </si>
  <si>
    <t>PI-18-2503</t>
  </si>
  <si>
    <t>2783</t>
  </si>
  <si>
    <t>087340/087331/087350</t>
  </si>
  <si>
    <t>2784</t>
  </si>
  <si>
    <t>087378/087369/087387</t>
  </si>
  <si>
    <t>2785</t>
  </si>
  <si>
    <t>087405/087396/087414</t>
  </si>
  <si>
    <t>2791</t>
  </si>
  <si>
    <t>087589/087570/087598</t>
  </si>
  <si>
    <t>2779</t>
  </si>
  <si>
    <t>087221/087212/087230</t>
  </si>
  <si>
    <t>PI-18-2504</t>
  </si>
  <si>
    <t>2780</t>
  </si>
  <si>
    <t>087259/087240/087268</t>
  </si>
  <si>
    <t>2781</t>
  </si>
  <si>
    <t>087286/087277/087295</t>
  </si>
  <si>
    <t>2782</t>
  </si>
  <si>
    <t>087313/087304/087322</t>
  </si>
  <si>
    <t>2789</t>
  </si>
  <si>
    <t>087524/087515/087533</t>
  </si>
  <si>
    <t>2794</t>
  </si>
  <si>
    <t>088047/088038/088056</t>
  </si>
  <si>
    <t>PI-18-2505</t>
  </si>
  <si>
    <t>2790</t>
  </si>
  <si>
    <t>087551/087542/087560</t>
  </si>
  <si>
    <t>2393</t>
  </si>
  <si>
    <t>103768/103759/103777</t>
  </si>
  <si>
    <t>2394</t>
  </si>
  <si>
    <t>103795/103786/103804</t>
  </si>
  <si>
    <t>PI-18-2506</t>
  </si>
  <si>
    <t>101173/101357</t>
  </si>
  <si>
    <t>101137/101310</t>
  </si>
  <si>
    <t>101155/101339</t>
  </si>
  <si>
    <t>PI-18-2507</t>
  </si>
  <si>
    <t>101182/101366</t>
  </si>
  <si>
    <t>101146/101320</t>
  </si>
  <si>
    <t>101164/101348</t>
  </si>
  <si>
    <t>PI-18-2508</t>
  </si>
  <si>
    <t>2797</t>
  </si>
  <si>
    <t>087735/087726/087753</t>
  </si>
  <si>
    <t>2796</t>
  </si>
  <si>
    <t>087708/087699/087717</t>
  </si>
  <si>
    <t>2798</t>
  </si>
  <si>
    <t>087780/087771/087790</t>
  </si>
  <si>
    <t>2795</t>
  </si>
  <si>
    <t>087670/087661/087680</t>
  </si>
  <si>
    <t>2395</t>
  </si>
  <si>
    <t>105299/105280/105270</t>
  </si>
  <si>
    <t>PI-18-2509</t>
  </si>
  <si>
    <t>087991/088000</t>
  </si>
  <si>
    <t>087964/087982</t>
  </si>
  <si>
    <t>2801</t>
  </si>
  <si>
    <t>087946/087955/087937</t>
  </si>
  <si>
    <t>2800</t>
  </si>
  <si>
    <t>087919/087928/087900</t>
  </si>
  <si>
    <t>2799</t>
  </si>
  <si>
    <t>087881/087872/087890</t>
  </si>
  <si>
    <t>PI-18-2510</t>
  </si>
  <si>
    <t>2472</t>
  </si>
  <si>
    <t>097020/097011/097030</t>
  </si>
  <si>
    <t>2473</t>
  </si>
  <si>
    <t>097049</t>
  </si>
  <si>
    <t>PI-18-2511</t>
  </si>
  <si>
    <t>2474</t>
  </si>
  <si>
    <t>097067/097058/097076</t>
  </si>
  <si>
    <t>2475</t>
  </si>
  <si>
    <t>097094</t>
  </si>
  <si>
    <t>PI-18-2512</t>
  </si>
  <si>
    <t>2476</t>
  </si>
  <si>
    <t>097112/097103/097121</t>
  </si>
  <si>
    <t>2477</t>
  </si>
  <si>
    <t>097159/097140/097130</t>
  </si>
  <si>
    <t>2478</t>
  </si>
  <si>
    <t>097168</t>
  </si>
  <si>
    <t>PI-18-2513</t>
  </si>
  <si>
    <t>2479</t>
  </si>
  <si>
    <t>097186/097177/097204</t>
  </si>
  <si>
    <t>2480</t>
  </si>
  <si>
    <t>097231/097222/097213</t>
  </si>
  <si>
    <t>2481</t>
  </si>
  <si>
    <t>097240</t>
  </si>
  <si>
    <t>PI-18-2514</t>
  </si>
  <si>
    <t>2465</t>
  </si>
  <si>
    <t>096838/096829/096847</t>
  </si>
  <si>
    <t>2466</t>
  </si>
  <si>
    <t>096874/096865/096856</t>
  </si>
  <si>
    <t>2467</t>
  </si>
  <si>
    <t>096892/096883/096901</t>
  </si>
  <si>
    <t>2468</t>
  </si>
  <si>
    <t>096920</t>
  </si>
  <si>
    <t>PI-18-2515</t>
  </si>
  <si>
    <t>2461</t>
  </si>
  <si>
    <t>096700/096690/096719</t>
  </si>
  <si>
    <t>2463</t>
  </si>
  <si>
    <t>096782/096773/096764</t>
  </si>
  <si>
    <t>2462</t>
  </si>
  <si>
    <t>096737/096728/096746</t>
  </si>
  <si>
    <t>2464</t>
  </si>
  <si>
    <t>096800/096791/096810</t>
  </si>
  <si>
    <t>PI-18-2516</t>
  </si>
  <si>
    <t>2469</t>
  </si>
  <si>
    <t>096948/096939/096957</t>
  </si>
  <si>
    <t>2471</t>
  </si>
  <si>
    <t>097002</t>
  </si>
  <si>
    <t>2470</t>
  </si>
  <si>
    <t>096975/096966/096984</t>
  </si>
  <si>
    <t>PI-18-2522</t>
  </si>
  <si>
    <t>114025/114180</t>
  </si>
  <si>
    <t>113989/114144</t>
  </si>
  <si>
    <t>114007/114162</t>
  </si>
  <si>
    <t>PI-18-2524</t>
  </si>
  <si>
    <t>1093</t>
  </si>
  <si>
    <t>108451/108442/108460</t>
  </si>
  <si>
    <t>1094</t>
  </si>
  <si>
    <t>108470</t>
  </si>
  <si>
    <t>PI-18-2525</t>
  </si>
  <si>
    <t>1095</t>
  </si>
  <si>
    <t>108498/108489/108507</t>
  </si>
  <si>
    <t>1096</t>
  </si>
  <si>
    <t>108516</t>
  </si>
  <si>
    <t>PI-18-2526</t>
  </si>
  <si>
    <t>1088</t>
  </si>
  <si>
    <t>108332/108323/108341</t>
  </si>
  <si>
    <t>1089</t>
  </si>
  <si>
    <t>108379/108360/108350</t>
  </si>
  <si>
    <t>1090</t>
  </si>
  <si>
    <t>108397</t>
  </si>
  <si>
    <t>PI-18-2527</t>
  </si>
  <si>
    <t>1086</t>
  </si>
  <si>
    <t>108296/108287/108305</t>
  </si>
  <si>
    <t>1087</t>
  </si>
  <si>
    <t>108314</t>
  </si>
  <si>
    <t>PI-18-2528</t>
  </si>
  <si>
    <t>1091</t>
  </si>
  <si>
    <t>108415/108406/108424</t>
  </si>
  <si>
    <t>1092</t>
  </si>
  <si>
    <t>108608</t>
  </si>
  <si>
    <t>PI-18-2518</t>
  </si>
  <si>
    <t>2922</t>
  </si>
  <si>
    <t>102457/102448/102466</t>
  </si>
  <si>
    <t>102484/102475/102493</t>
  </si>
  <si>
    <t>2924</t>
  </si>
  <si>
    <t>102511/102502/102520</t>
  </si>
  <si>
    <t>2930</t>
  </si>
  <si>
    <t>102695/102686/102704</t>
  </si>
  <si>
    <t>2931</t>
  </si>
  <si>
    <t>102722/102713/102731</t>
  </si>
  <si>
    <t>PI-18-2519</t>
  </si>
  <si>
    <t>2919</t>
  </si>
  <si>
    <t>102365/102356/102374</t>
  </si>
  <si>
    <t>2920</t>
  </si>
  <si>
    <t>102392/102383/102401</t>
  </si>
  <si>
    <t>2921</t>
  </si>
  <si>
    <t>102420/102410/102439</t>
  </si>
  <si>
    <t>2928</t>
  </si>
  <si>
    <t>102630/102621/102640</t>
  </si>
  <si>
    <t>2929</t>
  </si>
  <si>
    <t>102668/102659/102677</t>
  </si>
  <si>
    <t>PI-18-2520</t>
  </si>
  <si>
    <t>2915</t>
  </si>
  <si>
    <t>102246/102237/102255</t>
  </si>
  <si>
    <t>2916</t>
  </si>
  <si>
    <t>102273/102264/102282</t>
  </si>
  <si>
    <t>2917</t>
  </si>
  <si>
    <t>102300/102291/102310</t>
  </si>
  <si>
    <t>2918</t>
  </si>
  <si>
    <t>102338/102329/102347</t>
  </si>
  <si>
    <t>2925</t>
  </si>
  <si>
    <t>102549/102530/102558</t>
  </si>
  <si>
    <t>PI-18-2521</t>
  </si>
  <si>
    <t>2926</t>
  </si>
  <si>
    <t>102576/102567/102585</t>
  </si>
  <si>
    <t>2932</t>
  </si>
  <si>
    <t>102750/102740/102769</t>
  </si>
  <si>
    <t>2927</t>
  </si>
  <si>
    <t>102603/102594/102612</t>
  </si>
  <si>
    <t>2391</t>
  </si>
  <si>
    <t>103730/103721/103740</t>
  </si>
  <si>
    <t>2392</t>
  </si>
  <si>
    <t>103703/103676/103712</t>
  </si>
  <si>
    <t>PI-18-2523 (part)</t>
  </si>
  <si>
    <t>PI-18-2517</t>
  </si>
  <si>
    <t>097186</t>
  </si>
  <si>
    <t>PI-18-2536 (part)</t>
  </si>
  <si>
    <t>116326-1</t>
  </si>
  <si>
    <t>PI-18-2539 (part)</t>
  </si>
  <si>
    <t>116326-2</t>
  </si>
  <si>
    <t>PI-18-2542 (part)</t>
  </si>
  <si>
    <t>3617</t>
  </si>
  <si>
    <t>117848/117839</t>
  </si>
  <si>
    <t>PI-18-2543 (part)</t>
  </si>
  <si>
    <t>3619</t>
  </si>
  <si>
    <t>117893/117875</t>
  </si>
  <si>
    <t>PI-18-2544 (part)</t>
  </si>
  <si>
    <t>3621</t>
  </si>
  <si>
    <t>117949/117930/117958</t>
  </si>
  <si>
    <t>3622</t>
  </si>
  <si>
    <t>117976/117967</t>
  </si>
  <si>
    <t>3623</t>
  </si>
  <si>
    <t>118003/117994</t>
  </si>
  <si>
    <t>PI-18-2545 (part)</t>
  </si>
  <si>
    <t>3625</t>
  </si>
  <si>
    <t>118040/118030</t>
  </si>
  <si>
    <t>PI-18-2546 (part)</t>
  </si>
  <si>
    <t>3628</t>
  </si>
  <si>
    <t>118122/118113</t>
  </si>
  <si>
    <t>PI-18-2551</t>
  </si>
  <si>
    <t>596112</t>
  </si>
  <si>
    <t>PI-18-2523 (balance)</t>
  </si>
  <si>
    <t>PI-18-2533 (part)</t>
  </si>
  <si>
    <t>4302</t>
  </si>
  <si>
    <t>132092/132083</t>
  </si>
  <si>
    <t>4303</t>
  </si>
  <si>
    <t>125869/125850</t>
  </si>
  <si>
    <t>4304</t>
  </si>
  <si>
    <t>125896/125887</t>
  </si>
  <si>
    <t>4309</t>
  </si>
  <si>
    <t>126042/126033</t>
  </si>
  <si>
    <t>4300</t>
  </si>
  <si>
    <t>124998/124989</t>
  </si>
  <si>
    <t>PI-18-2534 (part)</t>
  </si>
  <si>
    <t>4301</t>
  </si>
  <si>
    <t>125025/125016</t>
  </si>
  <si>
    <t>4308</t>
  </si>
  <si>
    <t>126015/126006</t>
  </si>
  <si>
    <t>4296</t>
  </si>
  <si>
    <t>124879/124860</t>
  </si>
  <si>
    <t>4297</t>
  </si>
  <si>
    <t>124906/124897</t>
  </si>
  <si>
    <t>4298</t>
  </si>
  <si>
    <t>124933/124924</t>
  </si>
  <si>
    <t>PI-18-2535 (part)</t>
  </si>
  <si>
    <t>4299</t>
  </si>
  <si>
    <t>124960/104951</t>
  </si>
  <si>
    <t>4305</t>
  </si>
  <si>
    <t>125923/125914</t>
  </si>
  <si>
    <t>4310</t>
  </si>
  <si>
    <t>126070/126060</t>
  </si>
  <si>
    <t>4306</t>
  </si>
  <si>
    <t>125950/125941</t>
  </si>
  <si>
    <t>4307</t>
  </si>
  <si>
    <t>125988/125979</t>
  </si>
  <si>
    <t>PI-18-2536 (balance)</t>
  </si>
  <si>
    <t>116362-1</t>
  </si>
  <si>
    <t>116344-1</t>
  </si>
  <si>
    <t>PI-18-2539 (balance)</t>
  </si>
  <si>
    <t>116362-2</t>
  </si>
  <si>
    <t>116344-2</t>
  </si>
  <si>
    <t>PI-18-2540 (part)</t>
  </si>
  <si>
    <t>4314</t>
  </si>
  <si>
    <t>126199/126180</t>
  </si>
  <si>
    <t>4316</t>
  </si>
  <si>
    <t>126253/126244</t>
  </si>
  <si>
    <t>PI-18-2541 (part)</t>
  </si>
  <si>
    <t>4317</t>
  </si>
  <si>
    <t>126280/126271</t>
  </si>
  <si>
    <t>4319</t>
  </si>
  <si>
    <t>126345/126336</t>
  </si>
  <si>
    <t>PI-18-2542 (balance)</t>
  </si>
  <si>
    <t>3618</t>
  </si>
  <si>
    <t>117866</t>
  </si>
  <si>
    <t>PI-18-2543 (balance)</t>
  </si>
  <si>
    <t>3620</t>
  </si>
  <si>
    <t>117920</t>
  </si>
  <si>
    <t>PI-18-2544 (part 2)</t>
  </si>
  <si>
    <t>PI-18-2545(balance)</t>
  </si>
  <si>
    <t>3626</t>
  </si>
  <si>
    <t>118068</t>
  </si>
  <si>
    <t>PI-18-2546(balance)</t>
  </si>
  <si>
    <t>3629</t>
  </si>
  <si>
    <t>118140</t>
  </si>
  <si>
    <t>3630</t>
  </si>
  <si>
    <t>118150</t>
  </si>
  <si>
    <t>PI-18-2555 (part)</t>
  </si>
  <si>
    <t>4312</t>
  </si>
  <si>
    <t>126134/126125</t>
  </si>
  <si>
    <t>4311</t>
  </si>
  <si>
    <t>126107/126098</t>
  </si>
  <si>
    <t>PI-18-2533 (balance)</t>
  </si>
  <si>
    <t>PI-18-2534 (balance)</t>
  </si>
  <si>
    <t>PI-18-2535 (balance)</t>
  </si>
  <si>
    <t>PI-18-2537 (part)</t>
  </si>
  <si>
    <t>116371-1</t>
  </si>
  <si>
    <t>116335-1</t>
  </si>
  <si>
    <t>116353-1</t>
  </si>
  <si>
    <t>PI-18-2538 (part)</t>
  </si>
  <si>
    <t>PI-18-2540 (balance)</t>
  </si>
  <si>
    <t>PI-18-2541 (balance)</t>
  </si>
  <si>
    <t>PI-18-2555 (balance)</t>
  </si>
  <si>
    <t>PI-18-2537 (balance)</t>
  </si>
  <si>
    <t>PI-18-2544 (balance)</t>
  </si>
  <si>
    <t>3624</t>
  </si>
  <si>
    <t>118021</t>
  </si>
  <si>
    <t>PI-18-2567 (part)</t>
  </si>
  <si>
    <t>3719</t>
  </si>
  <si>
    <t>147070/147061/147080</t>
  </si>
  <si>
    <t>3720</t>
  </si>
  <si>
    <t>147108/147099/147117</t>
  </si>
  <si>
    <t>3717</t>
  </si>
  <si>
    <t>147016/147007/147025</t>
  </si>
  <si>
    <t>3725</t>
  </si>
  <si>
    <t>147254/147245</t>
  </si>
  <si>
    <t>3718</t>
  </si>
  <si>
    <t>147043/147034/147052</t>
  </si>
  <si>
    <t>PI-18-2568</t>
  </si>
  <si>
    <t>3724</t>
  </si>
  <si>
    <t>147227/147218/147236</t>
  </si>
  <si>
    <t>3713</t>
  </si>
  <si>
    <t>146897/146888/146906</t>
  </si>
  <si>
    <t>3714</t>
  </si>
  <si>
    <t>146924/146915/146933</t>
  </si>
  <si>
    <t>3715</t>
  </si>
  <si>
    <t>146951/146942/146960</t>
  </si>
  <si>
    <t>3721</t>
  </si>
  <si>
    <t>147135/147126/147144</t>
  </si>
  <si>
    <t>PI-18-2569</t>
  </si>
  <si>
    <t>3726</t>
  </si>
  <si>
    <t>147290/147281/147300</t>
  </si>
  <si>
    <t>3722</t>
  </si>
  <si>
    <t>147162/147153/147171</t>
  </si>
  <si>
    <t>3723</t>
  </si>
  <si>
    <t>147190/147180/147209</t>
  </si>
  <si>
    <t>PI-18-2572</t>
  </si>
  <si>
    <t>147539/147557</t>
  </si>
  <si>
    <t>147566/147584</t>
  </si>
  <si>
    <t>3731</t>
  </si>
  <si>
    <t>147447/147456/147438</t>
  </si>
  <si>
    <t>3732</t>
  </si>
  <si>
    <t>147483/147492/147474</t>
  </si>
  <si>
    <t>PI-18-2573</t>
  </si>
  <si>
    <t>0024</t>
  </si>
  <si>
    <t>145384/145366/145393</t>
  </si>
  <si>
    <t>0077</t>
  </si>
  <si>
    <t>145430</t>
  </si>
  <si>
    <t>0072</t>
  </si>
  <si>
    <t>145411/145402/145420</t>
  </si>
  <si>
    <t>PI-18-2574</t>
  </si>
  <si>
    <t>0118</t>
  </si>
  <si>
    <t>145467/145458/145476</t>
  </si>
  <si>
    <t>0133</t>
  </si>
  <si>
    <t>145512/145503/145485</t>
  </si>
  <si>
    <t>0140</t>
  </si>
  <si>
    <t>145568/145521/145586</t>
  </si>
  <si>
    <t>0144</t>
  </si>
  <si>
    <t>145604</t>
  </si>
  <si>
    <t>PI-18-2575</t>
  </si>
  <si>
    <t>0162</t>
  </si>
  <si>
    <t>145650/145640/145669</t>
  </si>
  <si>
    <t>0171</t>
  </si>
  <si>
    <t>145815/145806/145760</t>
  </si>
  <si>
    <t>0193</t>
  </si>
  <si>
    <t>145999</t>
  </si>
  <si>
    <t>0174</t>
  </si>
  <si>
    <t>145907/145898/145916</t>
  </si>
  <si>
    <t>0177</t>
  </si>
  <si>
    <t>145943/145934/145952</t>
  </si>
  <si>
    <t>PI-18-2576</t>
  </si>
  <si>
    <t>0210</t>
  </si>
  <si>
    <t>157310/152763/146008</t>
  </si>
  <si>
    <t>0231</t>
  </si>
  <si>
    <t>146017</t>
  </si>
  <si>
    <t>0244</t>
  </si>
  <si>
    <t>146026</t>
  </si>
  <si>
    <t>PI-18-2577</t>
  </si>
  <si>
    <t>0249</t>
  </si>
  <si>
    <t>146044/146035/149481</t>
  </si>
  <si>
    <t>0252</t>
  </si>
  <si>
    <t>146062/146053/149490</t>
  </si>
  <si>
    <t>0257</t>
  </si>
  <si>
    <t>149500</t>
  </si>
  <si>
    <t>0258</t>
  </si>
  <si>
    <t>149519</t>
  </si>
  <si>
    <t>PI-18-2570</t>
  </si>
  <si>
    <t>116371-2</t>
  </si>
  <si>
    <t>116335-2</t>
  </si>
  <si>
    <t>116353-2</t>
  </si>
  <si>
    <t>PI-18-2571</t>
  </si>
  <si>
    <t>146621</t>
  </si>
  <si>
    <t>146558</t>
  </si>
  <si>
    <t>146576</t>
  </si>
  <si>
    <t>PI-18-2588</t>
  </si>
  <si>
    <t>3729</t>
  </si>
  <si>
    <t>147364/147373</t>
  </si>
  <si>
    <t>3728</t>
  </si>
  <si>
    <t>147337/147346</t>
  </si>
  <si>
    <t>3730</t>
  </si>
  <si>
    <t>147382/147391</t>
  </si>
  <si>
    <t>3727</t>
  </si>
  <si>
    <t>147319/147328</t>
  </si>
  <si>
    <t>PI-18-2589</t>
  </si>
  <si>
    <t>167137/167229</t>
  </si>
  <si>
    <t>167090/167173</t>
  </si>
  <si>
    <t>167119/167200</t>
  </si>
  <si>
    <t>PI-18-2590 (part)</t>
  </si>
  <si>
    <t>4320</t>
  </si>
  <si>
    <t>4321</t>
  </si>
  <si>
    <t>4322</t>
  </si>
  <si>
    <t>4323</t>
  </si>
  <si>
    <t>PI-18-2596</t>
  </si>
  <si>
    <t>4349</t>
  </si>
  <si>
    <t>176725/176716/176734</t>
  </si>
  <si>
    <t>4350</t>
  </si>
  <si>
    <t>176752/176743/183435</t>
  </si>
  <si>
    <t>4351</t>
  </si>
  <si>
    <t>176844/176835/176853</t>
  </si>
  <si>
    <t>4355</t>
  </si>
  <si>
    <t>177192/177110/182710</t>
  </si>
  <si>
    <t>4346</t>
  </si>
  <si>
    <t>176624/176615176633</t>
  </si>
  <si>
    <t>PI-18-2597</t>
  </si>
  <si>
    <t>4347</t>
  </si>
  <si>
    <t>176651/176642/183444</t>
  </si>
  <si>
    <t>4348</t>
  </si>
  <si>
    <t>176689/176670/183408</t>
  </si>
  <si>
    <t>4354</t>
  </si>
  <si>
    <t>177082/177073/182115</t>
  </si>
  <si>
    <t>4342</t>
  </si>
  <si>
    <t>176505/176496/183370</t>
  </si>
  <si>
    <t>4343</t>
  </si>
  <si>
    <t>176532/176523/176541</t>
  </si>
  <si>
    <t>PI-18-2598</t>
  </si>
  <si>
    <t>4344</t>
  </si>
  <si>
    <t>176560/176550/176579</t>
  </si>
  <si>
    <t>4345</t>
  </si>
  <si>
    <t>176597/176588/183417</t>
  </si>
  <si>
    <t>4352</t>
  </si>
  <si>
    <t>176909/176890/183426</t>
  </si>
  <si>
    <t>4356</t>
  </si>
  <si>
    <t>177220/177210/183480</t>
  </si>
  <si>
    <t>4353</t>
  </si>
  <si>
    <t>177000/176981/183462</t>
  </si>
  <si>
    <t>PI-18-2600</t>
  </si>
  <si>
    <t>4361</t>
  </si>
  <si>
    <t>174460/174451/174470</t>
  </si>
  <si>
    <t>4363</t>
  </si>
  <si>
    <t>174552</t>
  </si>
  <si>
    <t>4362</t>
  </si>
  <si>
    <t>174507/174498/174525</t>
  </si>
  <si>
    <t>PI-18-2601</t>
  </si>
  <si>
    <t>4364</t>
  </si>
  <si>
    <t>174580/174561/174608</t>
  </si>
  <si>
    <t>4365</t>
  </si>
  <si>
    <t>174709/174690/174653</t>
  </si>
  <si>
    <t>4366</t>
  </si>
  <si>
    <t>174781/174754/174800</t>
  </si>
  <si>
    <t>4367</t>
  </si>
  <si>
    <t>174846</t>
  </si>
  <si>
    <t>PI-18-2602</t>
  </si>
  <si>
    <t>4358</t>
  </si>
  <si>
    <t>174177/174130/174195</t>
  </si>
  <si>
    <t>4359</t>
  </si>
  <si>
    <t>174323/174314/174269</t>
  </si>
  <si>
    <t>4360</t>
  </si>
  <si>
    <t>174406/174360/174424</t>
  </si>
  <si>
    <t>PI-18-2603</t>
  </si>
  <si>
    <t>4370</t>
  </si>
  <si>
    <t>174965/174956/174974</t>
  </si>
  <si>
    <t>4368</t>
  </si>
  <si>
    <t>174891/174873/174910</t>
  </si>
  <si>
    <t>4369</t>
  </si>
  <si>
    <t>174938</t>
  </si>
  <si>
    <t>PI-18-2604</t>
  </si>
  <si>
    <t>4371</t>
  </si>
  <si>
    <t>174992/174983/175001</t>
  </si>
  <si>
    <t>4372</t>
  </si>
  <si>
    <t>175020/175010/175039</t>
  </si>
  <si>
    <t>4373</t>
  </si>
  <si>
    <t>175048</t>
  </si>
  <si>
    <t>PI-18-2617</t>
  </si>
  <si>
    <t>3808</t>
  </si>
  <si>
    <t>166990</t>
  </si>
  <si>
    <t>PI-18-2618</t>
  </si>
  <si>
    <t>3809</t>
  </si>
  <si>
    <t>167027/167018/167036</t>
  </si>
  <si>
    <t>3810</t>
  </si>
  <si>
    <t>167081/167072/167063</t>
  </si>
  <si>
    <t>PI-18-2619</t>
  </si>
  <si>
    <t>3806</t>
  </si>
  <si>
    <t>166935/166926/166944</t>
  </si>
  <si>
    <t>PI-18-2620</t>
  </si>
  <si>
    <t>166990/166980/167009</t>
  </si>
  <si>
    <t>PI-18-2621</t>
  </si>
  <si>
    <t>167027/167018</t>
  </si>
  <si>
    <t>167081/167063</t>
  </si>
  <si>
    <t>PI-18-2622</t>
  </si>
  <si>
    <t>PI-18-2623</t>
  </si>
  <si>
    <t>3807</t>
  </si>
  <si>
    <t>166962/166953/166971</t>
  </si>
  <si>
    <t>PI-18-2624</t>
  </si>
  <si>
    <t>167018</t>
  </si>
  <si>
    <t>PI-18-2590 (balance)</t>
  </si>
  <si>
    <t>PI-18-2612</t>
  </si>
  <si>
    <t>0961</t>
  </si>
  <si>
    <t>155789/155770/155807</t>
  </si>
  <si>
    <t>0962</t>
  </si>
  <si>
    <t>155852/155834/155870</t>
  </si>
  <si>
    <t>0963</t>
  </si>
  <si>
    <t>157118/157109/157127</t>
  </si>
  <si>
    <t>PI-18-2599</t>
  </si>
  <si>
    <t>167146/167238</t>
  </si>
  <si>
    <t>167100/167191</t>
  </si>
  <si>
    <t>167210/167128</t>
  </si>
  <si>
    <t>PI-18-2635 (part)</t>
  </si>
  <si>
    <t>4329</t>
  </si>
  <si>
    <t>124145/124136</t>
  </si>
  <si>
    <t>4330</t>
  </si>
  <si>
    <t>124172/124163</t>
  </si>
  <si>
    <t>4331</t>
  </si>
  <si>
    <t>137500/137473</t>
  </si>
  <si>
    <t>4332</t>
  </si>
  <si>
    <t>137592/137583</t>
  </si>
  <si>
    <t>4333</t>
  </si>
  <si>
    <t>137666/137639</t>
  </si>
  <si>
    <t>PI-18-2611</t>
  </si>
  <si>
    <t>124291/124300</t>
  </si>
  <si>
    <t>4325</t>
  </si>
  <si>
    <t>124338/124329</t>
  </si>
  <si>
    <t>4326</t>
  </si>
  <si>
    <t>124356/124365</t>
  </si>
  <si>
    <t>4327</t>
  </si>
  <si>
    <t>124383/124392</t>
  </si>
  <si>
    <t>4328</t>
  </si>
  <si>
    <t>124410/124420</t>
  </si>
  <si>
    <t>PI-18-2630</t>
  </si>
  <si>
    <t>4579</t>
  </si>
  <si>
    <t>190410/189934/189952</t>
  </si>
  <si>
    <t>4580</t>
  </si>
  <si>
    <t>189970/189961/189980</t>
  </si>
  <si>
    <t>4581</t>
  </si>
  <si>
    <t>190008/189999/190026</t>
  </si>
  <si>
    <t>4586</t>
  </si>
  <si>
    <t>190172/190163/190181</t>
  </si>
  <si>
    <t>4576</t>
  </si>
  <si>
    <t>189851/189842/189860</t>
  </si>
  <si>
    <t>PI-18-2631</t>
  </si>
  <si>
    <t>4577</t>
  </si>
  <si>
    <t>189889/189870/189898</t>
  </si>
  <si>
    <t>4578</t>
  </si>
  <si>
    <t>189916/189907/207983</t>
  </si>
  <si>
    <t>4585</t>
  </si>
  <si>
    <t>190145/190136/190154</t>
  </si>
  <si>
    <t>4572</t>
  </si>
  <si>
    <t>189622/189604/189750</t>
  </si>
  <si>
    <t>4573</t>
  </si>
  <si>
    <t>189714/189705/189741</t>
  </si>
  <si>
    <t>PI-18-2632</t>
  </si>
  <si>
    <t>4574</t>
  </si>
  <si>
    <t>189788/189779/189797</t>
  </si>
  <si>
    <t>4575</t>
  </si>
  <si>
    <t>189824/189815/189833</t>
  </si>
  <si>
    <t>4582</t>
  </si>
  <si>
    <t>190044/190035/190053</t>
  </si>
  <si>
    <t>4587</t>
  </si>
  <si>
    <t>190200/190190/190219</t>
  </si>
  <si>
    <t>4583</t>
  </si>
  <si>
    <t>190080/190071/190090</t>
  </si>
  <si>
    <t>4584</t>
  </si>
  <si>
    <t>190118/190109/190127</t>
  </si>
  <si>
    <t>PI-18-2633</t>
  </si>
  <si>
    <t>4627</t>
  </si>
  <si>
    <t>197634/197625/197643</t>
  </si>
  <si>
    <t>4626</t>
  </si>
  <si>
    <t>197607/197598/197616</t>
  </si>
  <si>
    <t>4628</t>
  </si>
  <si>
    <t>197661/197652/197670</t>
  </si>
  <si>
    <t>4625</t>
  </si>
  <si>
    <t>197570/197560/197589</t>
  </si>
  <si>
    <t>PI-18-2634</t>
  </si>
  <si>
    <t>4629</t>
  </si>
  <si>
    <t>197699/197708/197680</t>
  </si>
  <si>
    <t>4630</t>
  </si>
  <si>
    <t>197726/197735/197717</t>
  </si>
  <si>
    <t>4631</t>
  </si>
  <si>
    <t>197753/197762/197744</t>
  </si>
  <si>
    <t>PI-18-2635 (balance)</t>
  </si>
  <si>
    <t>PI-18-2636</t>
  </si>
  <si>
    <t>156100/156063/156119</t>
  </si>
  <si>
    <t>156137/156128/156146</t>
  </si>
  <si>
    <t>0965</t>
  </si>
  <si>
    <t>156265/156256/156256</t>
  </si>
  <si>
    <t>0966</t>
  </si>
  <si>
    <t>156320/156310/156339</t>
  </si>
  <si>
    <t>0964</t>
  </si>
  <si>
    <t>156229/156210/156238</t>
  </si>
  <si>
    <t>157136/157145</t>
  </si>
  <si>
    <t>PI-18-2637</t>
  </si>
  <si>
    <t>4357</t>
  </si>
  <si>
    <t>200128/200119</t>
  </si>
  <si>
    <t>PI-18-2638</t>
  </si>
  <si>
    <t>4616</t>
  </si>
  <si>
    <t>197854</t>
  </si>
  <si>
    <t>PI-18-2639</t>
  </si>
  <si>
    <t>4617</t>
  </si>
  <si>
    <t>197881</t>
  </si>
  <si>
    <t>4618</t>
  </si>
  <si>
    <t>197890</t>
  </si>
  <si>
    <t>PI-18-2640</t>
  </si>
  <si>
    <t>4613</t>
  </si>
  <si>
    <t>197809</t>
  </si>
  <si>
    <t>4614</t>
  </si>
  <si>
    <t>197818</t>
  </si>
  <si>
    <t>PI-18-2641</t>
  </si>
  <si>
    <t>4620</t>
  </si>
  <si>
    <t>197928/197919/197937</t>
  </si>
  <si>
    <t>4621</t>
  </si>
  <si>
    <t>197946</t>
  </si>
  <si>
    <t>PI-18-2642</t>
  </si>
  <si>
    <t>4623</t>
  </si>
  <si>
    <t>198761</t>
  </si>
  <si>
    <t>4622</t>
  </si>
  <si>
    <t>198770</t>
  </si>
  <si>
    <t>PI-18-2643</t>
  </si>
  <si>
    <t>3812</t>
  </si>
  <si>
    <t>166650/166605/166660</t>
  </si>
  <si>
    <t>PI-18-2644</t>
  </si>
  <si>
    <t>3813</t>
  </si>
  <si>
    <t>166715/166706/166733</t>
  </si>
  <si>
    <t>3814</t>
  </si>
  <si>
    <t>166825/166770/166834</t>
  </si>
  <si>
    <t>PI-18-2645</t>
  </si>
  <si>
    <t>3811</t>
  </si>
  <si>
    <t>166578/166550/166596</t>
  </si>
  <si>
    <t>PI-18-2610 (part)</t>
  </si>
  <si>
    <t>187166/187267</t>
  </si>
  <si>
    <t>187110/187220</t>
  </si>
  <si>
    <t>187249/187157</t>
  </si>
  <si>
    <t>PI-18-2610 (balance)</t>
  </si>
  <si>
    <t>187175/187276</t>
  </si>
  <si>
    <t>187120/187230</t>
  </si>
  <si>
    <t>187148/187258</t>
  </si>
  <si>
    <t>PI-18-2673</t>
  </si>
  <si>
    <t>124567/124558/124576</t>
  </si>
  <si>
    <t>124603/124594/124585</t>
  </si>
  <si>
    <t>137730/137720/137749</t>
  </si>
  <si>
    <t>137776/137767/137758</t>
  </si>
  <si>
    <t>137794/137785/137803</t>
  </si>
  <si>
    <t>PI-18-2674 (part)</t>
  </si>
  <si>
    <t>4324</t>
  </si>
  <si>
    <t>124713/124722</t>
  </si>
  <si>
    <t>124750/124740</t>
  </si>
  <si>
    <t>124778/124796</t>
  </si>
  <si>
    <t>124814/124823</t>
  </si>
  <si>
    <t>124841/124850</t>
  </si>
  <si>
    <t>PI-18-2675</t>
  </si>
  <si>
    <t>156393/156384/156402</t>
  </si>
  <si>
    <t>156449/156430/156467</t>
  </si>
  <si>
    <t>PI-18-2674 (balance)</t>
  </si>
  <si>
    <t>PI-18-2684</t>
  </si>
  <si>
    <t>4825</t>
  </si>
  <si>
    <t>220010/220000/220029</t>
  </si>
  <si>
    <t>4826</t>
  </si>
  <si>
    <t>220056/224887/220038</t>
  </si>
  <si>
    <t>216637/216628/216646</t>
  </si>
  <si>
    <t>PI-18-2685</t>
  </si>
  <si>
    <t>4827</t>
  </si>
  <si>
    <t>216820/216801/216857</t>
  </si>
  <si>
    <t>4828</t>
  </si>
  <si>
    <t>216930/216920/216893</t>
  </si>
  <si>
    <t>4829</t>
  </si>
  <si>
    <t>220074/220065/220083</t>
  </si>
  <si>
    <t>PI-18-2686</t>
  </si>
  <si>
    <t>4837</t>
  </si>
  <si>
    <t>220166/220157/220175</t>
  </si>
  <si>
    <t>4838</t>
  </si>
  <si>
    <t>220193/220184/220202</t>
  </si>
  <si>
    <t>4839</t>
  </si>
  <si>
    <t>217746</t>
  </si>
  <si>
    <t>217609/217590/217618</t>
  </si>
  <si>
    <t>PI-18-2687</t>
  </si>
  <si>
    <t>4830</t>
  </si>
  <si>
    <t>220101/220092/220110</t>
  </si>
  <si>
    <t>4831</t>
  </si>
  <si>
    <t>217241</t>
  </si>
  <si>
    <t>4833</t>
  </si>
  <si>
    <t>217342/217324/217360</t>
  </si>
  <si>
    <t>4834</t>
  </si>
  <si>
    <t>220148</t>
  </si>
  <si>
    <t>4835</t>
  </si>
  <si>
    <t>219991</t>
  </si>
  <si>
    <t>PI-18-2688</t>
  </si>
  <si>
    <t>4840</t>
  </si>
  <si>
    <t>220220/220211/220230</t>
  </si>
  <si>
    <t>4841</t>
  </si>
  <si>
    <t>217838/217800/217847</t>
  </si>
  <si>
    <t>4842</t>
  </si>
  <si>
    <t>224914</t>
  </si>
  <si>
    <t>PI-18-2538 (balance)</t>
  </si>
  <si>
    <t>PI-18-2672</t>
  </si>
  <si>
    <t>200283/200393</t>
  </si>
  <si>
    <t>200247/200339</t>
  </si>
  <si>
    <t>200366/200265</t>
  </si>
  <si>
    <t>PI-18-2680</t>
  </si>
  <si>
    <t>4757</t>
  </si>
  <si>
    <t>218489/218460/218498</t>
  </si>
  <si>
    <t>4758</t>
  </si>
  <si>
    <t>218543/218534/218552</t>
  </si>
  <si>
    <t>4759</t>
  </si>
  <si>
    <t>218599/218580/218617</t>
  </si>
  <si>
    <t>4762</t>
  </si>
  <si>
    <t>218800/218781/218819</t>
  </si>
  <si>
    <t>4754</t>
  </si>
  <si>
    <t>218305/218287/218314</t>
  </si>
  <si>
    <t>PI-18-2681</t>
  </si>
  <si>
    <t>4755</t>
  </si>
  <si>
    <t>218332/218323/219900</t>
  </si>
  <si>
    <t>4756</t>
  </si>
  <si>
    <t>218415/218397/219890</t>
  </si>
  <si>
    <t>4761</t>
  </si>
  <si>
    <t>218736/218727/218745</t>
  </si>
  <si>
    <t>4750</t>
  </si>
  <si>
    <t>218085/218076/218094</t>
  </si>
  <si>
    <t>4751</t>
  </si>
  <si>
    <t>218112/218103/218121</t>
  </si>
  <si>
    <t>PI-18-2682</t>
  </si>
  <si>
    <t>218159/218140/218177</t>
  </si>
  <si>
    <t>4753</t>
  </si>
  <si>
    <t>218213/218204/218222</t>
  </si>
  <si>
    <t>4760</t>
  </si>
  <si>
    <t>218662/218635/218671</t>
  </si>
  <si>
    <t>4763</t>
  </si>
  <si>
    <t>218882/218855</t>
  </si>
  <si>
    <t>PI-18-2683</t>
  </si>
  <si>
    <t>4766</t>
  </si>
  <si>
    <t>219066/219048/219075</t>
  </si>
  <si>
    <t>4765</t>
  </si>
  <si>
    <t>218992/218974/219010</t>
  </si>
  <si>
    <t>4767</t>
  </si>
  <si>
    <t>219111/219093/219120</t>
  </si>
  <si>
    <t>4764</t>
  </si>
  <si>
    <t>218947/218929</t>
  </si>
  <si>
    <t>PI-18-2690 (part)</t>
  </si>
  <si>
    <t>211128/211182</t>
  </si>
  <si>
    <t>211081/211146</t>
  </si>
  <si>
    <t>211164/211100</t>
  </si>
  <si>
    <t>PI-18-2691</t>
  </si>
  <si>
    <t>239416</t>
  </si>
  <si>
    <t>PI-18-2695 (part)</t>
  </si>
  <si>
    <t>PI-18-2696 (part)</t>
  </si>
  <si>
    <t>PI-18-2697 (part1)</t>
  </si>
  <si>
    <t>PI-18-2698</t>
  </si>
  <si>
    <t>PI-18-2699</t>
  </si>
  <si>
    <t>PI-18-2700</t>
  </si>
  <si>
    <t>PI-18-2701</t>
  </si>
  <si>
    <t>PI-18-2702</t>
  </si>
  <si>
    <t>PI-18-2690 (balance)</t>
  </si>
  <si>
    <t>211137/211191</t>
  </si>
  <si>
    <t>PI-18-2695 (balance)</t>
  </si>
  <si>
    <t>PI-18-2696 (balance)</t>
  </si>
  <si>
    <t>INV2001/PAGE3 (part)</t>
  </si>
  <si>
    <t>4922</t>
  </si>
  <si>
    <t>234585</t>
  </si>
  <si>
    <t>PI-18-2567 (balance)</t>
  </si>
  <si>
    <t>147254 (213960)</t>
  </si>
  <si>
    <t>PI-18-2693</t>
  </si>
  <si>
    <t>216857</t>
  </si>
  <si>
    <t>PI-18-2694</t>
  </si>
  <si>
    <t>220101</t>
  </si>
  <si>
    <t>220110</t>
  </si>
  <si>
    <t>PI-18-2697 (part2)</t>
  </si>
  <si>
    <t>PI-18-2697 (balance)</t>
  </si>
  <si>
    <t>INV2001/PAGE1 (part)</t>
  </si>
  <si>
    <t>232569</t>
  </si>
  <si>
    <t>232540</t>
  </si>
  <si>
    <t>232550</t>
  </si>
  <si>
    <t>INV2001/PAGE2 (part)</t>
  </si>
  <si>
    <t>4917</t>
  </si>
  <si>
    <t>234439</t>
  </si>
  <si>
    <t>234420</t>
  </si>
  <si>
    <t>4918</t>
  </si>
  <si>
    <t>234466</t>
  </si>
  <si>
    <t>234457</t>
  </si>
  <si>
    <t>4919</t>
  </si>
  <si>
    <t>234493</t>
  </si>
  <si>
    <t>234484</t>
  </si>
  <si>
    <t>4923</t>
  </si>
  <si>
    <t>234612</t>
  </si>
  <si>
    <t>234603</t>
  </si>
  <si>
    <t>4915</t>
  </si>
  <si>
    <t>234291</t>
  </si>
  <si>
    <t>234273</t>
  </si>
  <si>
    <t>INV2001/PAGE3 (part2)</t>
  </si>
  <si>
    <t>4916</t>
  </si>
  <si>
    <t>234401</t>
  </si>
  <si>
    <t>234392</t>
  </si>
  <si>
    <t>234576</t>
  </si>
  <si>
    <t>4912</t>
  </si>
  <si>
    <t>233943</t>
  </si>
  <si>
    <t>233934</t>
  </si>
  <si>
    <t>4913</t>
  </si>
  <si>
    <t>234172</t>
  </si>
  <si>
    <t>234118</t>
  </si>
  <si>
    <t>4914</t>
  </si>
  <si>
    <t>234200</t>
  </si>
  <si>
    <t>234190</t>
  </si>
  <si>
    <t>INV2001/PAGE4 (part)</t>
  </si>
  <si>
    <t>4920</t>
  </si>
  <si>
    <t>234520</t>
  </si>
  <si>
    <t>234511</t>
  </si>
  <si>
    <t>4924</t>
  </si>
  <si>
    <t>234640</t>
  </si>
  <si>
    <t>234630</t>
  </si>
  <si>
    <t>4921</t>
  </si>
  <si>
    <t>234558</t>
  </si>
  <si>
    <t>234549</t>
  </si>
  <si>
    <t>INV2001/PAGE5 (part)</t>
  </si>
  <si>
    <t>4927</t>
  </si>
  <si>
    <t>234731</t>
  </si>
  <si>
    <t>234722</t>
  </si>
  <si>
    <t>4926</t>
  </si>
  <si>
    <t>234704</t>
  </si>
  <si>
    <t>234695</t>
  </si>
  <si>
    <t>4928</t>
  </si>
  <si>
    <t>234769</t>
  </si>
  <si>
    <t>234750</t>
  </si>
  <si>
    <t>4925</t>
  </si>
  <si>
    <t>234677</t>
  </si>
  <si>
    <t>234668</t>
  </si>
  <si>
    <t>INV2001/PAGE6 (part)</t>
  </si>
  <si>
    <t>234796</t>
  </si>
  <si>
    <t>234787</t>
  </si>
  <si>
    <t>4930</t>
  </si>
  <si>
    <t>234823</t>
  </si>
  <si>
    <t>234814</t>
  </si>
  <si>
    <t>4931</t>
  </si>
  <si>
    <t>234850</t>
  </si>
  <si>
    <t>234841</t>
  </si>
  <si>
    <t>INV2001/PAGE7 (part)</t>
  </si>
  <si>
    <t>4957</t>
  </si>
  <si>
    <t>239829</t>
  </si>
  <si>
    <t>239800</t>
  </si>
  <si>
    <t>INV2001/PAGE8 (part)</t>
  </si>
  <si>
    <t>4960</t>
  </si>
  <si>
    <t>240168</t>
  </si>
  <si>
    <t>240159</t>
  </si>
  <si>
    <t>INV2001/PAGE9 (part)</t>
  </si>
  <si>
    <t>4963</t>
  </si>
  <si>
    <t>240213</t>
  </si>
  <si>
    <t>240204</t>
  </si>
  <si>
    <t>4964</t>
  </si>
  <si>
    <t>243367</t>
  </si>
  <si>
    <t>243358</t>
  </si>
  <si>
    <t>INV2001/PAGE10 (part)</t>
  </si>
  <si>
    <t>4966</t>
  </si>
  <si>
    <t>240305</t>
  </si>
  <si>
    <t>240296</t>
  </si>
  <si>
    <t>4968</t>
  </si>
  <si>
    <t>251397</t>
  </si>
  <si>
    <t>251388</t>
  </si>
  <si>
    <t>INV2001/PAGE11 (part)</t>
  </si>
  <si>
    <t>4970</t>
  </si>
  <si>
    <t>240442</t>
  </si>
  <si>
    <t>240433</t>
  </si>
  <si>
    <t>4971</t>
  </si>
  <si>
    <t>249600</t>
  </si>
  <si>
    <t>249628</t>
  </si>
  <si>
    <t>PI-16-2138/2151 (part) - total usd 658.50 is from the payment dd 2017/1/20</t>
  </si>
  <si>
    <t>PI-16-2148/2149/2150 - total usd 1492.51 is from the payment dd 2017/1/23</t>
  </si>
  <si>
    <t>PI-16-2151 (balance) - total usd 599.1 is from the payment dd 2017/2/3</t>
  </si>
  <si>
    <t>PI-16-2163 (part 1) - total usd 21 is from the payment dd 2017/2/7</t>
  </si>
  <si>
    <t>PI-16-2158 (part)/2160(part)/2161/2162/2163(part2)/2164/2165 -  total usd 2971.35 is from the payment dd 2017/2/16</t>
  </si>
  <si>
    <t>PI-16-2160 (balance) &amp; PI-16-2163 (balance)-total usd 163.46 is from the payment dd 2017/2/23</t>
  </si>
  <si>
    <t>PI-16-2155/2156/2157/2159-total usd 2907.31 is from the payment dd 2017/2/28</t>
  </si>
  <si>
    <t>PI-16-2158 (balance)- total usd 343.8 is from the payment dd 2017/3/9</t>
  </si>
  <si>
    <t>PI-16-2178/2179/2180/2181(part)/2182(part)/2183(part)-total usd 3949.5 is from the payment dd 2017/3/14</t>
  </si>
  <si>
    <t>PI-16-2184/2185/2186/2187/2188/2189/2190/2191 - total usd 3203.56 is from the payment dd 2017/3/28</t>
  </si>
  <si>
    <t>PI-16-2181/(balance)/2182(balance)/2183(balance)/PI-17-2218 - total usd 452.6 is from the payment dd 2017/4/6</t>
  </si>
  <si>
    <t>PI-16-2168 - total usd 6.84 is from the payment dd 2017/4/10</t>
  </si>
  <si>
    <t>PI-17-2196/2197(part)/2198(part)/2199/2200/2204(part)/2216 - total usd 3981.17 is from the payment dd 2017/4/19</t>
  </si>
  <si>
    <t>PI-17-2197(balance)/2198(balance)/2202/2209/2210/2211/2212/2213/2214/2215 - total usd 3461.72 is from the payment dd 2017/4/25</t>
  </si>
  <si>
    <t>PI-17-2201(part)/2204(balance) - total usd 1181.4 is from the payment dd 2017.5.5</t>
  </si>
  <si>
    <t>PI-17-2226 (part)/2227 (part)/2228 (part)/2229 (part)/2230 (part)/2231 (part)/2232 (part) - total usd 873.86 is from the payment dd 2017/5/17</t>
  </si>
  <si>
    <t>PI-17-2201(balance) - total usd 427.35 is from the payment dd 2017/5/27</t>
  </si>
  <si>
    <t>PI-17-2219/2220/2221/2222/2226(balance)/2227(balance)/2228(balance)/2229(balance)/2230(balance)/2231(balance)/2232(balance)/2233 - total usd 5919.50 is from the payment dd 2017/5/31</t>
  </si>
  <si>
    <t>PI-17-2223/2224/2240/2241/2242/2243/2244/2245/2246/2258(part) - total usd 3427.01 is from the payment dd 2017/6/21</t>
  </si>
  <si>
    <t>PI-17-2234/2235/2236/2239 - total usd 2929.43 is from the payment dd 2017/6/27</t>
  </si>
  <si>
    <t>PI-17-2237 - total usd 674.70 is from the payment dd 2017/7/5</t>
  </si>
  <si>
    <t>PI-17-2238 - total usd 441.85 is from the payment dd 2017/7/18</t>
  </si>
  <si>
    <t>PI-17-2256/2257/2258(balance)/2259/2260 - total usd 1074.86 is from the payment dd 2017/7/25</t>
  </si>
  <si>
    <t>PI-17-2250/2251/2252/2253/2255 - total usd 2871.92 is from the payment dd 2017/8/1</t>
  </si>
  <si>
    <t>PI-17-2274/2275/2276/2277/2278 - total usd 1558.18 is from the payment dd 2017/8/15</t>
  </si>
  <si>
    <t>PI-17-2254 - total usd 591.35 is from the payment dd 2017/8/21</t>
  </si>
  <si>
    <t>PI-17-2268/2269/2270/2271/2273 - total usd 4322.37 is from the payment dd 2017/9/6</t>
  </si>
  <si>
    <t>PI-17-2272/2311(part)/2312(part)/2314(part) - total usd 756.52 is from the payment dd 2017/9/19</t>
  </si>
  <si>
    <t>PI-17-2289/2290/2291/2292/2294/2298/2299/2300/2311(balance)/2312(balance)/2313/2314(balance)/2315/2317 - total usd 5694.44 is from the payment dd 2017/10/3</t>
  </si>
  <si>
    <t>PI-17-2293 - total usd 492.05 is from the payment dd 2017/10/20</t>
  </si>
  <si>
    <t>PI-17-2301/2327 - total usd 265.10 is from the payment dd 2017.10.30-11.3</t>
  </si>
  <si>
    <t>PI-17-2295/2296/2297/2310/2318(part)/2319/2320/2321/2322/2323/2332/2333/2334/2335/2339/2336/2337/2338/2343/2344/2346 - total usd 6113.17 is from the payment dd 2017/11/2</t>
  </si>
  <si>
    <t>PI-17-2409 - total usd 612.00 is from the payment dd 2017.11.21</t>
  </si>
  <si>
    <t>PI-17-2318 (balance)/2340 - total usd 996.95 is from the payment dd 2017.11.24</t>
  </si>
  <si>
    <t>PI-17-2345/2352/2353/2354/2355/2356(part)/2357(part)/2358(part)/2359/2369/2370/2371/2372/2373/2374 - total usd 5330.66 is from the payment dd 2017.11.30</t>
  </si>
  <si>
    <t>PI-17-2360(part)/2387/2388/2389/2390/2391 - total usd 1349.26 is from the payment dd 2017.12.13</t>
  </si>
  <si>
    <t>PI-17-2356(balance)/2395(part)/2413(part) - total usd 466.80 is from the payment dd 2017.12.14</t>
  </si>
  <si>
    <t>PI-17-2360(balance)/2376/2386/2393(part)/2394/2395(balance)/2405(part)/2413(balance)/2416(part) - total usd 1673.98 is from the payment dd 2018.1.5</t>
  </si>
  <si>
    <t>PI-17-2357(balance)/2358(balance)/2393(balance)/2397/2398/2399/2400/2401/2402/2403/2404/2405(balance)/2406/2407 - total usd 6099.23 is from the payment dd 2018.1.8</t>
  </si>
  <si>
    <t>PI-17-2420/2421/2422/2423/2424 - total usd 1486.80 is from the payment dd 2018.1.16</t>
  </si>
  <si>
    <t>PI-17-2419(part) - total usd 421.60 is from the payment dd 2018.1.18</t>
  </si>
  <si>
    <t>PI-17-2416(balance)/2417/2418/2419(balance) - total usd 2092.87 is from the payment dd 2018.1.31</t>
  </si>
  <si>
    <t>PI-17-2427 - total usd 375.40 is from the payment dd 2018.2.23</t>
  </si>
  <si>
    <t>PI-17-2428/2429/2430/2431/2432(part) - total usd 2181.56 is from the payment dd 2018.2.26</t>
  </si>
  <si>
    <t>pi-17-2433/2434/2435/2436/2437part total usd3094.27 from the payment dd 2018.2.28</t>
  </si>
  <si>
    <t>PI-17-2426/2437(balance) total usd442.90 from the payment dd 2018.3.7</t>
  </si>
  <si>
    <t>PI-17-2409 total usd612 from the payemnt dd 2017/11/21</t>
  </si>
  <si>
    <t>PI-18-2440/2441/2442/2443/2444/2445/2446/2454/2455/2456/2461/2462/2463/17-2438 usd6116.99 from the payment dd 2018.3.30</t>
  </si>
  <si>
    <t>PI-18-2448/2460 usd1658.40 from the payment dd 2018.4.6</t>
  </si>
  <si>
    <t>PI-18-2459 usd 311.00 from the payment dd 2018.4.13</t>
  </si>
  <si>
    <t>PI-18-2458 (part)/2469(part)/2470(part)/2471(part)/2472(part)/2473(part)/2474/2475/2476/2477/2478/2479/2480/2481/2482 usd 6920.58 from the payment dd 2018.5.4</t>
  </si>
  <si>
    <t>PI-18-2457 (part)/2458(balance)/2469(balance)/2470(balance)/2471(balance)/2473(balance) usd 1044.96 from the payment dd 2018.5.10</t>
  </si>
  <si>
    <t>PI-18-2457 (balance) usd 111.85 from the payment dd 2018.5.23</t>
  </si>
  <si>
    <t>PI-18-2490/2500 usd 1011.70 from the payment dd 2018.5.31</t>
  </si>
  <si>
    <t>PI-18-2472(balance)/2487(part)/2488/2489/2492/2493/2494(part)/2495/2496/2497/2498/2499 usd 6916.43 from the payment dd 2018.6.6</t>
  </si>
  <si>
    <t>PI-18-2491/2494 (balance) usd 581.66 from the payment dd 2018.6.19</t>
  </si>
  <si>
    <t>PI-18-2487(balance)/2502/2503/2504/2505/2506/2507/2508/2509/2510/2511/2512/2513/2514/2515/2516 usd 7684.01 from the payment dd 2018.6.27</t>
  </si>
  <si>
    <t>PI-18-2522/2524/2525/2526/2527/2528 usd 1247.24 from the payment dd 2018.7.12</t>
  </si>
  <si>
    <t>PI-18-2518/2519/2520/2521/2523 (part) usd 3476.65 from the payment dd 2018.7.25</t>
  </si>
  <si>
    <t>PI-18-2517 usd 22.2 from the payment dd 2018.7.30</t>
  </si>
  <si>
    <t>PI-18-2536 (part) usd 307.3 from the payment dd 2018.8.16</t>
  </si>
  <si>
    <t>PI-18-2536 (part)/2539(part)/2542(part)/2543(part)/2544(part)/2545(part)/2546(part) usd 770.28 from the payment dd 2018.8.22</t>
  </si>
  <si>
    <t xml:space="preserve">PI-18-2551 usd 1303.20 from the payment dd 2018.8.24 </t>
  </si>
  <si>
    <t>PI-18-2523 (balance)/2533 (part)/2534 (part)/2535 (part)/2536 (balance)/2539 (balance)/2540 (part)/2541 (part)/2542 (balance)/2543 (balance)/2544 (part 2)/2545(balance)/2546(balance)/2555 (part) usd 3121.27 from the payment dd 2018.8.30</t>
  </si>
  <si>
    <t>PI-18-2533 (balance)/2534 (balance)/2535 (balance)/2537 (part)/2538 (part)/2540 (balance)/2541 (balance)2555 (balance) usd 853.75 from the payment dd 2018.9.12</t>
  </si>
  <si>
    <t>PI-18-2537(balance)/2544(balance)/2567(part)/2568/2569/2572/2573/2574/2575/2576/2577 usd 5299.90 from the payment dd 2018.9.20</t>
  </si>
  <si>
    <t>PI-18-2570/2571 usd 348.20 from the payment dd 2018.9.27</t>
  </si>
  <si>
    <t>PI-18-2588/2589 usd 1128.50 from payment dd 2018.10.3</t>
  </si>
  <si>
    <t>PI-18-2590 (part) usd 438.80 from payment dd 2018.10.12</t>
  </si>
  <si>
    <t>PI-18-2596/2597/2598/2600/2601/2602/2603/2604/2617/2618/2619/2620/2621/2622/2623/2624  $4621.46 from payment dd 2018.10.18</t>
  </si>
  <si>
    <t>PI-18-2590 (balance)/2612 usd 240.10 from payment dd 2018.10.24</t>
  </si>
  <si>
    <t>PI-18-2599/2635 (part) usd 783.20 from payment dd 2018.11.15</t>
  </si>
  <si>
    <t>PI-18-2611/2630/2631/2632/2633/2634/2635 (balance)/2636/2637/2638/2639/2640/2641/2642/2643/2644/2645 ttl $4771.89 from payment dd 2018.11.21</t>
  </si>
  <si>
    <t>PI-18-2610 (part) ttl $378.85 from the payment dd 2018.11.28</t>
  </si>
  <si>
    <t>PI-18-2610 (balance)/2673/2674 (part)/2675 ttl $1327.10 from the payment dd 2018.12.14</t>
  </si>
  <si>
    <t>PI-18-2674 (balance)/2684/2685/2686/2687/2688/2538 (balance)/2672/2680/2681/2682/2683 ttl $4767.92 from the payment dd 2019/1/4 &amp; 1/7</t>
  </si>
  <si>
    <t>PI-18-2690 (part) ttl $405.75 from the payment dd 2019/1/17</t>
  </si>
  <si>
    <t>PI-18-2690(part)/2691/2695(part)/2696(part)/2697(part)/2698/2699/2700/2701/2702 ttl $ 2344.28 from payment dd 2019/1/28</t>
  </si>
  <si>
    <t>PI-18-2690(balance)/2695(balance)/2696(balance)/2001(pg 3 part) ttl $ 1396.21 from payment dd 2019/1/30</t>
  </si>
  <si>
    <t>PI-18-2567 (balance)/2693/2694 ttl $41.48 from payment dd 2019/2/6</t>
  </si>
  <si>
    <t>PI-18-2697 (part2) ttl $102.48 from payment dd 2019/2/7</t>
  </si>
  <si>
    <t>PI-18-2697 (balance)/INV2001 PG 1 (part)/INV2001 PG 2 (part)/INV2001 PG 3 (part2)/INV2001 PG 4 (part)/INV2001 PG 5 (part)/INV2001 PG 6 (part) ttl $2351.70 from payment dd 2019/2/13</t>
  </si>
  <si>
    <t>INV2001 PG 7(part)/INV2001 PG 8(part)/INV2001 PG 9(part)/INV2001 PG 10(part)/INV2001 PG 11(part) ttl $1207.46 from payment dd 2019/2/26</t>
  </si>
  <si>
    <t>Record of wiring to Elliot:</t>
  </si>
  <si>
    <t>Date</t>
  </si>
  <si>
    <t>(overpaid)</t>
  </si>
  <si>
    <t>Deduct:</t>
  </si>
  <si>
    <t>PI-18-2491/2494 (balance)</t>
  </si>
  <si>
    <t xml:space="preserve">PI-18-2551 </t>
  </si>
  <si>
    <t xml:space="preserve">PI-18-2533 (balance)/2534 (balance)/2535 (balance)/2537 (part)/2538 (part)/2540 (balance)/2541 (balance)2555 (balance) </t>
  </si>
  <si>
    <t>Total amount should pay to Elliot =</t>
  </si>
  <si>
    <t>INV2001/PAGE2 (balance)</t>
  </si>
  <si>
    <t>234448</t>
  </si>
  <si>
    <t>234475</t>
  </si>
  <si>
    <t>234502</t>
  </si>
  <si>
    <t>234621</t>
  </si>
  <si>
    <t>234310</t>
  </si>
  <si>
    <t>INV2001/PAGE3 (balance)</t>
  </si>
  <si>
    <t>234410</t>
  </si>
  <si>
    <t>234594</t>
  </si>
  <si>
    <t>233961</t>
  </si>
  <si>
    <t>234181</t>
  </si>
  <si>
    <t>234219</t>
  </si>
  <si>
    <t>INV2001/PAGE4 (balance)</t>
  </si>
  <si>
    <t>234530</t>
  </si>
  <si>
    <t>234659</t>
  </si>
  <si>
    <t>234567</t>
  </si>
  <si>
    <t>236730</t>
  </si>
  <si>
    <t>INV2001/PAGE5 (balance)</t>
  </si>
  <si>
    <t>234740</t>
  </si>
  <si>
    <t>234713</t>
  </si>
  <si>
    <t>234778</t>
  </si>
  <si>
    <t>234686</t>
  </si>
  <si>
    <t>INV2001/PAGE6 (balance)</t>
  </si>
  <si>
    <t>234805</t>
  </si>
  <si>
    <t>234832</t>
  </si>
  <si>
    <t>234860</t>
  </si>
  <si>
    <t>INV2001/PAGE7 (balance)</t>
  </si>
  <si>
    <t>249462</t>
  </si>
  <si>
    <t>4959</t>
  </si>
  <si>
    <t>249545</t>
  </si>
  <si>
    <t>INV2001/PAGE8 (balance)</t>
  </si>
  <si>
    <t>249444</t>
  </si>
  <si>
    <t>4961</t>
  </si>
  <si>
    <t>249554</t>
  </si>
  <si>
    <t>INV2001/PAGE9 (balance)</t>
  </si>
  <si>
    <t>249471</t>
  </si>
  <si>
    <t>249509</t>
  </si>
  <si>
    <t>INV2001/PAGE10 (balance)</t>
  </si>
  <si>
    <t>264422</t>
  </si>
  <si>
    <t>4967</t>
  </si>
  <si>
    <t>240341</t>
  </si>
  <si>
    <t>264413</t>
  </si>
  <si>
    <t>INV2001/PAGE11 (balance)</t>
  </si>
  <si>
    <t>249637</t>
  </si>
  <si>
    <t>264431</t>
  </si>
  <si>
    <t>INV2003/PAGE 1</t>
  </si>
  <si>
    <t>238700</t>
  </si>
  <si>
    <t>238664</t>
  </si>
  <si>
    <t>238682</t>
  </si>
  <si>
    <t>INV2003/PAGE 5</t>
  </si>
  <si>
    <t>5458</t>
  </si>
  <si>
    <t>259299</t>
  </si>
  <si>
    <t>259280</t>
  </si>
  <si>
    <t>5459</t>
  </si>
  <si>
    <t>259317</t>
  </si>
  <si>
    <t>259335</t>
  </si>
  <si>
    <t>INV2003/PAGE 6</t>
  </si>
  <si>
    <t>5460</t>
  </si>
  <si>
    <t>259380</t>
  </si>
  <si>
    <t>259371</t>
  </si>
  <si>
    <t>5461</t>
  </si>
  <si>
    <t>259418</t>
  </si>
  <si>
    <t>259409</t>
  </si>
  <si>
    <t>INV2003/PAGE 7</t>
  </si>
  <si>
    <t>5451</t>
  </si>
  <si>
    <t>259032</t>
  </si>
  <si>
    <t>259023</t>
  </si>
  <si>
    <t>INV2003/PAGE 8</t>
  </si>
  <si>
    <t>5455</t>
  </si>
  <si>
    <t>259198</t>
  </si>
  <si>
    <t>259160</t>
  </si>
  <si>
    <t>INV2003/PAGE 9</t>
  </si>
  <si>
    <t>5456</t>
  </si>
  <si>
    <t>259234</t>
  </si>
  <si>
    <t>259216</t>
  </si>
  <si>
    <t>5457</t>
  </si>
  <si>
    <t>259261</t>
  </si>
  <si>
    <t>259252</t>
  </si>
  <si>
    <t>INV2004/PAGE 3</t>
  </si>
  <si>
    <t>5449</t>
  </si>
  <si>
    <t>258950</t>
  </si>
  <si>
    <t>258940</t>
  </si>
  <si>
    <t>INV2004/PAGE 4</t>
  </si>
  <si>
    <t>5450</t>
  </si>
  <si>
    <t>258996</t>
  </si>
  <si>
    <t>258987</t>
  </si>
  <si>
    <t>INV2004/PAGE 5</t>
  </si>
  <si>
    <t>5452</t>
  </si>
  <si>
    <t>259079</t>
  </si>
  <si>
    <t>259060</t>
  </si>
  <si>
    <t>INV2004/PAGE 6</t>
  </si>
  <si>
    <t>5453</t>
  </si>
  <si>
    <t>270564</t>
  </si>
  <si>
    <t>270573</t>
  </si>
  <si>
    <t>5454</t>
  </si>
  <si>
    <t>259142</t>
  </si>
  <si>
    <t>259133</t>
  </si>
  <si>
    <t>inv#2001 pg2(bal)/pg3 (bal)/pg4(bal)/pg5(bal)/pg6(bal)/pg7(bal)/pg8(bal)/pg9(bal)/pg10(bal)/pg11(bal)ttl:$906.91 from payment 2019/3/8</t>
    <phoneticPr fontId="21" type="noConversion"/>
  </si>
  <si>
    <t>inv2003 pg1 (part)/pg5 (part)/pg6(part)/pg7(part)/pg8(part)/pg9 part,inv#2004 pg3(part)/pg4(part)/pg5(part)/pg6(part) ttl$2473.3 from payment dd 2019/3/15</t>
    <phoneticPr fontId="21" type="noConversion"/>
  </si>
  <si>
    <t>INV2003/PAGE 5(balance)</t>
    <phoneticPr fontId="21" type="noConversion"/>
  </si>
  <si>
    <t>259344</t>
  </si>
  <si>
    <t>INV2003/PAGE 9(balance)</t>
    <phoneticPr fontId="21" type="noConversion"/>
  </si>
  <si>
    <t>259243</t>
  </si>
  <si>
    <t>INV2004/PAGE 3(balance)</t>
    <phoneticPr fontId="21" type="noConversion"/>
  </si>
  <si>
    <t>258978</t>
  </si>
  <si>
    <t>INV2004/PAGE 5(balance)</t>
    <phoneticPr fontId="21" type="noConversion"/>
  </si>
  <si>
    <t>259088</t>
  </si>
  <si>
    <t>INV2003/PAGE 2</t>
  </si>
  <si>
    <t>5380</t>
  </si>
  <si>
    <t>260160</t>
  </si>
  <si>
    <t>260150</t>
  </si>
  <si>
    <t>260179</t>
  </si>
  <si>
    <t>5386</t>
  </si>
  <si>
    <t>260545</t>
  </si>
  <si>
    <t>260536</t>
  </si>
  <si>
    <t>5376</t>
  </si>
  <si>
    <t>260022</t>
  </si>
  <si>
    <t>260013</t>
  </si>
  <si>
    <t>260031</t>
  </si>
  <si>
    <t>5377</t>
  </si>
  <si>
    <t>260069</t>
  </si>
  <si>
    <t>260050</t>
  </si>
  <si>
    <t>260078</t>
  </si>
  <si>
    <t>5384</t>
  </si>
  <si>
    <t>260462</t>
  </si>
  <si>
    <t>260444</t>
  </si>
  <si>
    <t>INV2003/PAGE 3</t>
  </si>
  <si>
    <t>5385</t>
  </si>
  <si>
    <t>260518</t>
  </si>
  <si>
    <t>260509</t>
  </si>
  <si>
    <t>5372</t>
  </si>
  <si>
    <t>259784</t>
  </si>
  <si>
    <t>259775</t>
  </si>
  <si>
    <t>259793</t>
  </si>
  <si>
    <t>5373</t>
  </si>
  <si>
    <t>259811</t>
  </si>
  <si>
    <t>259802</t>
  </si>
  <si>
    <t>5383</t>
  </si>
  <si>
    <t>260251</t>
  </si>
  <si>
    <t>260242</t>
  </si>
  <si>
    <t>260260</t>
  </si>
  <si>
    <t>5381</t>
  </si>
  <si>
    <t>260197</t>
  </si>
  <si>
    <t>260188</t>
  </si>
  <si>
    <t>5387</t>
  </si>
  <si>
    <t>260572</t>
  </si>
  <si>
    <t>260563</t>
  </si>
  <si>
    <t>5374</t>
  </si>
  <si>
    <t>259912</t>
  </si>
  <si>
    <t>259903</t>
  </si>
  <si>
    <t>5375</t>
  </si>
  <si>
    <t>259995</t>
  </si>
  <si>
    <t>259986</t>
  </si>
  <si>
    <t>INV2003/PAGE 4</t>
  </si>
  <si>
    <t>5391</t>
  </si>
  <si>
    <t>260756</t>
  </si>
  <si>
    <t>260738</t>
  </si>
  <si>
    <t>5390</t>
  </si>
  <si>
    <t>260710</t>
  </si>
  <si>
    <t>260691</t>
  </si>
  <si>
    <t>5392</t>
  </si>
  <si>
    <t>260801</t>
  </si>
  <si>
    <t>260792</t>
  </si>
  <si>
    <t>260810</t>
  </si>
  <si>
    <t>5389</t>
  </si>
  <si>
    <t>260673</t>
  </si>
  <si>
    <t>260664</t>
  </si>
  <si>
    <t>INV2004/PAGE 1</t>
  </si>
  <si>
    <t>5379</t>
  </si>
  <si>
    <t>260132</t>
  </si>
  <si>
    <t>260123</t>
  </si>
  <si>
    <t>5378</t>
  </si>
  <si>
    <t>260105</t>
  </si>
  <si>
    <t>260087</t>
  </si>
  <si>
    <t>260114</t>
  </si>
  <si>
    <t>5382</t>
  </si>
  <si>
    <t>260224</t>
  </si>
  <si>
    <t>260215</t>
  </si>
  <si>
    <t>260233</t>
  </si>
  <si>
    <t>5388</t>
  </si>
  <si>
    <t>260619</t>
  </si>
  <si>
    <t>260600</t>
  </si>
  <si>
    <t>260628</t>
  </si>
  <si>
    <t>INV2005/PAGE 3</t>
  </si>
  <si>
    <t>4279</t>
  </si>
  <si>
    <t>268410</t>
  </si>
  <si>
    <t>4287</t>
  </si>
  <si>
    <t>268997</t>
  </si>
  <si>
    <t>inv#2003 pg5(part)/pag9 (part)/inv2004 pg3(part)/pg5(part)ttl:$6429.71 from payment dd 2019/3/21-EJ</t>
    <phoneticPr fontId="21" type="noConversion"/>
  </si>
  <si>
    <t>INV#2003p2-3-4(part;inv#)2004 pg1-3 ttl$3122.45 from payment dd2019/3/21-HL</t>
    <phoneticPr fontId="21" type="noConversion"/>
  </si>
  <si>
    <t>259308</t>
  </si>
  <si>
    <t>INV2003/PAGE 6(balance)</t>
    <phoneticPr fontId="21" type="noConversion"/>
  </si>
  <si>
    <t>259390</t>
  </si>
  <si>
    <t>259436</t>
  </si>
  <si>
    <t>INV2003/PAGE 7(balance)</t>
    <phoneticPr fontId="21" type="noConversion"/>
  </si>
  <si>
    <t>259041</t>
  </si>
  <si>
    <t>INV2003/PAGE 8(balance)</t>
    <phoneticPr fontId="21" type="noConversion"/>
  </si>
  <si>
    <t>259207</t>
  </si>
  <si>
    <t>INV2003/PAGE 9(balance)</t>
    <phoneticPr fontId="21" type="noConversion"/>
  </si>
  <si>
    <t>259270</t>
  </si>
  <si>
    <t>INV2004/PAGE 4(balance)</t>
    <phoneticPr fontId="21" type="noConversion"/>
  </si>
  <si>
    <t>259005</t>
  </si>
  <si>
    <t>270555</t>
  </si>
  <si>
    <t>259151</t>
  </si>
  <si>
    <t>INV2004/PAGE 6(balance)</t>
    <phoneticPr fontId="21" type="noConversion"/>
  </si>
  <si>
    <t>INV2001/PAGE1 (balance)</t>
    <phoneticPr fontId="21" type="noConversion"/>
  </si>
  <si>
    <t>232596</t>
  </si>
  <si>
    <t>INV2003/PAGE 1(balance)</t>
    <phoneticPr fontId="21" type="noConversion"/>
  </si>
  <si>
    <t>238765</t>
  </si>
  <si>
    <t>238729</t>
  </si>
  <si>
    <t>238747</t>
  </si>
  <si>
    <t>INV2003/PAGE 2 (balance)</t>
    <phoneticPr fontId="21" type="noConversion"/>
  </si>
  <si>
    <t>260554</t>
  </si>
  <si>
    <t>260480</t>
  </si>
  <si>
    <t>INV2003/PAGE 3 (balance)</t>
    <phoneticPr fontId="21" type="noConversion"/>
  </si>
  <si>
    <t>260527</t>
  </si>
  <si>
    <t>259820</t>
  </si>
  <si>
    <t>INV2003/PAGE 4 (balance)</t>
    <phoneticPr fontId="21" type="noConversion"/>
  </si>
  <si>
    <t>260765</t>
  </si>
  <si>
    <t>INV2004/PAGE 1 (balance)</t>
    <phoneticPr fontId="21" type="noConversion"/>
  </si>
  <si>
    <t>260141</t>
  </si>
  <si>
    <t>INV2004/PAGE 2 (balance)</t>
    <phoneticPr fontId="21" type="noConversion"/>
  </si>
  <si>
    <t>260729</t>
  </si>
  <si>
    <t>INV#2003PG5-6-7-8-9(BALANCE)INV#2004PG6(BALANCE);INV2001-PG1 (PART);INV2003PG1-PG2-PG3-PG4(BALANCE);INV#2004 PG1-2(BALANCE) TTL$952.85 FROM PAYMENT DD2019/3/29-HL/EJ</t>
    <phoneticPr fontId="21" type="noConversion"/>
  </si>
  <si>
    <t>232578</t>
  </si>
  <si>
    <t>232587</t>
  </si>
  <si>
    <t>INV2005/PAGE 1</t>
  </si>
  <si>
    <t>4284</t>
  </si>
  <si>
    <t>268703</t>
  </si>
  <si>
    <t>268694</t>
  </si>
  <si>
    <t>4285</t>
  </si>
  <si>
    <t>268795</t>
  </si>
  <si>
    <t>268777</t>
  </si>
  <si>
    <t>4286</t>
  </si>
  <si>
    <t>268831</t>
  </si>
  <si>
    <t>268822</t>
  </si>
  <si>
    <t>9905</t>
  </si>
  <si>
    <t>269134</t>
  </si>
  <si>
    <t>269125</t>
  </si>
  <si>
    <t>4281</t>
  </si>
  <si>
    <t>268548</t>
  </si>
  <si>
    <t>268501</t>
  </si>
  <si>
    <t>INV2005/PAGE 2</t>
  </si>
  <si>
    <t>4282</t>
  </si>
  <si>
    <t>268575</t>
  </si>
  <si>
    <t>268566</t>
  </si>
  <si>
    <t>4283</t>
  </si>
  <si>
    <t>268602</t>
  </si>
  <si>
    <t>268593</t>
  </si>
  <si>
    <t>9904</t>
  </si>
  <si>
    <t>269089</t>
  </si>
  <si>
    <t>269070</t>
  </si>
  <si>
    <t>4277</t>
  </si>
  <si>
    <t>268319</t>
  </si>
  <si>
    <t>268281</t>
  </si>
  <si>
    <t>4278</t>
  </si>
  <si>
    <t>268355</t>
  </si>
  <si>
    <t>268337</t>
  </si>
  <si>
    <t>268391</t>
  </si>
  <si>
    <t>4280</t>
  </si>
  <si>
    <t>268474</t>
  </si>
  <si>
    <t>268465</t>
  </si>
  <si>
    <t>268896</t>
  </si>
  <si>
    <t>268878</t>
  </si>
  <si>
    <t>9906</t>
  </si>
  <si>
    <t>271563</t>
  </si>
  <si>
    <t>271554</t>
  </si>
  <si>
    <t>4288</t>
  </si>
  <si>
    <t>269042</t>
  </si>
  <si>
    <t>269033</t>
  </si>
  <si>
    <t>INV2005/PAGE 4</t>
  </si>
  <si>
    <t>238710</t>
  </si>
  <si>
    <t>238673</t>
  </si>
  <si>
    <t>238691</t>
  </si>
  <si>
    <t>INV2005/PAGE 5</t>
  </si>
  <si>
    <t>254688</t>
  </si>
  <si>
    <t>254641</t>
  </si>
  <si>
    <t>254660</t>
  </si>
  <si>
    <t>INV2005/PAGE 6</t>
  </si>
  <si>
    <t>269336</t>
  </si>
  <si>
    <t>269327</t>
  </si>
  <si>
    <t>9907</t>
  </si>
  <si>
    <t>269244</t>
  </si>
  <si>
    <t>269253</t>
  </si>
  <si>
    <t>9908</t>
  </si>
  <si>
    <t>269271</t>
  </si>
  <si>
    <t>269262</t>
  </si>
  <si>
    <t>9909</t>
  </si>
  <si>
    <t>269309</t>
  </si>
  <si>
    <t>269290</t>
  </si>
  <si>
    <t>INV2005/PAGE 7</t>
  </si>
  <si>
    <t>5412</t>
  </si>
  <si>
    <t>270692</t>
  </si>
  <si>
    <t>270683</t>
  </si>
  <si>
    <t>INV2005/PAGE 8</t>
  </si>
  <si>
    <t>5413</t>
  </si>
  <si>
    <t>270720</t>
  </si>
  <si>
    <t>270710</t>
  </si>
  <si>
    <t>INV2005/PAGE 9</t>
  </si>
  <si>
    <t>5408</t>
  </si>
  <si>
    <t>INV2005/PAGE 10</t>
  </si>
  <si>
    <t>5410</t>
  </si>
  <si>
    <t>INV2005/PAGE 11</t>
  </si>
  <si>
    <t>5405</t>
  </si>
  <si>
    <t>5406</t>
  </si>
  <si>
    <t>5407</t>
  </si>
  <si>
    <t>INV2005/PAGE 12</t>
  </si>
  <si>
    <t>5462</t>
  </si>
  <si>
    <t>259481</t>
  </si>
  <si>
    <t>259463</t>
  </si>
  <si>
    <t>5463</t>
  </si>
  <si>
    <t>259573</t>
  </si>
  <si>
    <t>259546</t>
  </si>
  <si>
    <t>INV2005/PAGE 13</t>
  </si>
  <si>
    <t>5464</t>
  </si>
  <si>
    <t>259638</t>
  </si>
  <si>
    <t>259600</t>
  </si>
  <si>
    <t>5465</t>
  </si>
  <si>
    <t>259710</t>
  </si>
  <si>
    <t>259692</t>
  </si>
  <si>
    <t>INV2005/PAGE 14</t>
  </si>
  <si>
    <t>5047</t>
  </si>
  <si>
    <t>251800</t>
  </si>
  <si>
    <t>251790</t>
  </si>
  <si>
    <t>INV2005PG7-8-9-10-11-12-13-14(PART) TTL:$2744.38 FROM EJ PAYMENT 2019/4/5</t>
    <phoneticPr fontId="21" type="noConversion"/>
  </si>
  <si>
    <t>INV2001PG1 (BAL);INV2005 PG1-2-3-4-5-6 (PART) TTL:$3053.18 FROM HL PAYMENT 2019/4/5</t>
    <phoneticPr fontId="21" type="noConversion"/>
  </si>
  <si>
    <t>270701</t>
  </si>
  <si>
    <t>270739</t>
  </si>
  <si>
    <t>259519</t>
  </si>
  <si>
    <t>259582</t>
  </si>
  <si>
    <t>259647</t>
  </si>
  <si>
    <t>259720</t>
  </si>
  <si>
    <t>251828</t>
  </si>
  <si>
    <t>5048</t>
  </si>
  <si>
    <t>251837</t>
  </si>
  <si>
    <t>INV2005 PG7-8-9-10-11-12-13(BAL)PG14 (PART) TTL$993.85 FROM EJ PAYMENT 2019/4/15</t>
    <phoneticPr fontId="21" type="noConversion"/>
  </si>
  <si>
    <t>268740</t>
  </si>
  <si>
    <t>268804</t>
  </si>
  <si>
    <t>268840</t>
  </si>
  <si>
    <t>269143</t>
  </si>
  <si>
    <t>268557</t>
  </si>
  <si>
    <t>268584</t>
  </si>
  <si>
    <t>268620</t>
  </si>
  <si>
    <t>269107</t>
  </si>
  <si>
    <t>268328</t>
  </si>
  <si>
    <t>268364</t>
  </si>
  <si>
    <t>268429</t>
  </si>
  <si>
    <t>268483</t>
  </si>
  <si>
    <t>271572</t>
  </si>
  <si>
    <t>269051</t>
  </si>
  <si>
    <t>238774</t>
  </si>
  <si>
    <t>238738</t>
  </si>
  <si>
    <t>238756</t>
  </si>
  <si>
    <t>254742</t>
  </si>
  <si>
    <t>254706</t>
  </si>
  <si>
    <t>254724</t>
  </si>
  <si>
    <t>269345</t>
  </si>
  <si>
    <t>269235</t>
  </si>
  <si>
    <t>269280</t>
  </si>
  <si>
    <t>269318</t>
  </si>
  <si>
    <t>INV2005 PG1-2-3-4-5-6 (PART) TTL:$781.67 FROM HL PAYMENT 2019/4/16</t>
    <phoneticPr fontId="21" type="noConversion"/>
  </si>
  <si>
    <t>254697</t>
  </si>
  <si>
    <t>254650</t>
  </si>
  <si>
    <t>254679</t>
  </si>
  <si>
    <t>5046</t>
  </si>
  <si>
    <t>252450</t>
  </si>
  <si>
    <t>251763</t>
  </si>
  <si>
    <t>251781</t>
  </si>
  <si>
    <r>
      <t>inv#2005 pg5/14</t>
    </r>
    <r>
      <rPr>
        <b/>
        <sz val="12"/>
        <color indexed="8"/>
        <rFont val="宋体"/>
        <family val="3"/>
        <charset val="134"/>
      </rPr>
      <t>（</t>
    </r>
    <r>
      <rPr>
        <b/>
        <sz val="12"/>
        <color indexed="8"/>
        <rFont val="Arial"/>
        <family val="2"/>
      </rPr>
      <t>balance</t>
    </r>
    <r>
      <rPr>
        <b/>
        <sz val="12"/>
        <color indexed="8"/>
        <rFont val="宋体"/>
        <family val="3"/>
        <charset val="134"/>
      </rPr>
      <t>）</t>
    </r>
    <r>
      <rPr>
        <b/>
        <sz val="12"/>
        <color indexed="8"/>
        <rFont val="Arial"/>
        <family val="2"/>
      </rPr>
      <t xml:space="preserve"> ttl$514.25 from HL/EJ PAYMENT 2019/5/1</t>
    </r>
    <phoneticPr fontId="21" type="noConversion"/>
  </si>
  <si>
    <t>2007/PAGE1</t>
    <phoneticPr fontId="21" type="noConversion"/>
  </si>
  <si>
    <t>2007/PG2</t>
    <phoneticPr fontId="21" type="noConversion"/>
  </si>
  <si>
    <t>2008/pg4</t>
    <phoneticPr fontId="26" type="noConversion"/>
  </si>
  <si>
    <t>2008/pg3</t>
    <phoneticPr fontId="26" type="noConversion"/>
  </si>
  <si>
    <r>
      <t>inv</t>
    </r>
    <r>
      <rPr>
        <b/>
        <i/>
        <sz val="12"/>
        <color indexed="8"/>
        <rFont val="Arial"/>
        <family val="2"/>
      </rPr>
      <t>2007 pg1-pg2(part) 2008pg4(part) ttl $991.02 from HL 5/16 EJ 5/17 PAYMENT</t>
    </r>
    <phoneticPr fontId="21" type="noConversion"/>
  </si>
  <si>
    <t>2007/PAGE2</t>
    <phoneticPr fontId="21" type="noConversion"/>
  </si>
  <si>
    <t>2007/PAGE6</t>
    <phoneticPr fontId="21" type="noConversion"/>
  </si>
  <si>
    <t>2008/pg2</t>
    <phoneticPr fontId="26" type="noConversion"/>
  </si>
  <si>
    <t>2008/pg5</t>
    <phoneticPr fontId="26" type="noConversion"/>
  </si>
  <si>
    <t>2007/PAGE4</t>
    <phoneticPr fontId="21" type="noConversion"/>
  </si>
  <si>
    <t>0218</t>
    <phoneticPr fontId="21" type="noConversion"/>
  </si>
  <si>
    <t>0219</t>
    <phoneticPr fontId="21" type="noConversion"/>
  </si>
  <si>
    <t>0223</t>
    <phoneticPr fontId="21" type="noConversion"/>
  </si>
  <si>
    <t>0216</t>
    <phoneticPr fontId="21" type="noConversion"/>
  </si>
  <si>
    <t>0211</t>
    <phoneticPr fontId="21" type="noConversion"/>
  </si>
  <si>
    <t>2007/PAGE5</t>
    <phoneticPr fontId="21" type="noConversion"/>
  </si>
  <si>
    <t>0212</t>
    <phoneticPr fontId="21" type="noConversion"/>
  </si>
  <si>
    <t>0213</t>
    <phoneticPr fontId="21" type="noConversion"/>
  </si>
  <si>
    <t>0224</t>
    <phoneticPr fontId="21" type="noConversion"/>
  </si>
  <si>
    <t>2008/pg1</t>
    <phoneticPr fontId="26" type="noConversion"/>
  </si>
  <si>
    <t>PAY TO ELLIOT TOTAL:</t>
    <phoneticPr fontId="21" type="noConversion"/>
  </si>
  <si>
    <t>after deduct:</t>
    <phoneticPr fontId="21" type="noConversion"/>
  </si>
  <si>
    <t>inv#2007 pg1/2/4/5/6  ;2008 pg1/2/3/4/4 ttl:$2749.54 from HL/EJ 6/3 PAYMENT</t>
    <phoneticPr fontId="21" type="noConversion"/>
  </si>
  <si>
    <t>INV#2007 PG4/5;INV2008 PG1/2/5 TTL:$660.51 FROM HL/EJ 6/5 &amp;6/7 PAYMNT</t>
    <phoneticPr fontId="21" type="noConversion"/>
  </si>
  <si>
    <t>ttl:</t>
    <phoneticPr fontId="21" type="noConversion"/>
  </si>
  <si>
    <t>(FOR ELLIOT)</t>
    <phoneticPr fontId="21" type="noConversion"/>
  </si>
  <si>
    <t>inv#2007 pg1 part ttl:$470.50 form HL 6/13 PAYMENT</t>
    <phoneticPr fontId="21" type="noConversion"/>
  </si>
  <si>
    <t>2011/pg3</t>
    <phoneticPr fontId="21" type="noConversion"/>
  </si>
  <si>
    <t>2011/pg4</t>
    <phoneticPr fontId="21" type="noConversion"/>
  </si>
  <si>
    <t>2011/pg5</t>
    <phoneticPr fontId="21" type="noConversion"/>
  </si>
  <si>
    <t>2011/pg6</t>
    <phoneticPr fontId="21" type="noConversion"/>
  </si>
  <si>
    <t>2007/PAGE1</t>
    <phoneticPr fontId="21" type="noConversion"/>
  </si>
  <si>
    <t>2011/pg7</t>
    <phoneticPr fontId="21" type="noConversion"/>
  </si>
  <si>
    <t>2011/pg8</t>
    <phoneticPr fontId="21" type="noConversion"/>
  </si>
  <si>
    <t>2013PG1</t>
    <phoneticPr fontId="26" type="noConversion"/>
  </si>
  <si>
    <t>2013-PG2</t>
    <phoneticPr fontId="26" type="noConversion"/>
  </si>
  <si>
    <t>2013-PG3</t>
    <phoneticPr fontId="26" type="noConversion"/>
  </si>
  <si>
    <t>inv2007pg1-BL;2011 pg3/4/5/6/7/8;2013 pg1/2/3 $5177.64 FOR HL/EJ 6/21PAYMENT</t>
    <phoneticPr fontId="21" type="noConversion"/>
  </si>
  <si>
    <t>6/28-Total:</t>
    <phoneticPr fontId="21" type="noConversion"/>
  </si>
  <si>
    <t>2011/pg1</t>
    <phoneticPr fontId="21" type="noConversion"/>
  </si>
  <si>
    <t>2012/PG1</t>
    <phoneticPr fontId="21" type="noConversion"/>
  </si>
  <si>
    <t>INV#2011-PG1 PART /2012-PG1 $1172.30 FORM HL 6/27 PAYMENT</t>
    <phoneticPr fontId="21" type="noConversion"/>
  </si>
  <si>
    <t>AMOUNT</t>
    <phoneticPr fontId="21" type="noConversion"/>
  </si>
  <si>
    <t>(7450 to Base sales 1550 to elliot)</t>
    <phoneticPr fontId="21" type="noConversion"/>
  </si>
</sst>
</file>

<file path=xl/styles.xml><?xml version="1.0" encoding="utf-8"?>
<styleSheet xmlns="http://schemas.openxmlformats.org/spreadsheetml/2006/main">
  <numFmts count="4">
    <numFmt numFmtId="176" formatCode="&quot;US$&quot;#,##0.00;\-&quot;US$&quot;#,##0.00"/>
    <numFmt numFmtId="177" formatCode="0.00_);[Red]\(0.00\)"/>
    <numFmt numFmtId="178" formatCode="\$#,##0.00;\-\$#,##0.00"/>
    <numFmt numFmtId="179" formatCode="[$-409]d\-mmm;@"/>
  </numFmts>
  <fonts count="36">
    <font>
      <sz val="11"/>
      <color theme="1"/>
      <name val="宋体"/>
      <charset val="134"/>
      <scheme val="minor"/>
    </font>
    <font>
      <b/>
      <sz val="12"/>
      <color indexed="8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12"/>
      <name val="Times New Roman"/>
      <family val="1"/>
    </font>
    <font>
      <b/>
      <sz val="12"/>
      <name val="Times New Roman"/>
      <family val="1"/>
    </font>
    <font>
      <b/>
      <sz val="12"/>
      <name val="Arial"/>
      <family val="2"/>
    </font>
    <font>
      <b/>
      <sz val="11"/>
      <color theme="1"/>
      <name val="宋体"/>
      <family val="3"/>
      <charset val="134"/>
      <scheme val="minor"/>
    </font>
    <font>
      <sz val="12"/>
      <color indexed="8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12"/>
      <color rgb="FFFF0000"/>
      <name val="Arial"/>
      <family val="2"/>
    </font>
    <font>
      <b/>
      <sz val="12"/>
      <color rgb="FF7030A0"/>
      <name val="Arial"/>
      <family val="2"/>
    </font>
    <font>
      <sz val="12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Times New Roman"/>
      <family val="1"/>
    </font>
    <font>
      <sz val="10"/>
      <name val="Times New Roman"/>
      <family val="1"/>
    </font>
    <font>
      <b/>
      <sz val="12"/>
      <color indexed="8"/>
      <name val="宋体"/>
      <family val="3"/>
      <charset val="134"/>
    </font>
    <font>
      <sz val="9"/>
      <name val="宋体"/>
      <family val="2"/>
      <charset val="134"/>
      <scheme val="minor"/>
    </font>
    <font>
      <b/>
      <i/>
      <sz val="12"/>
      <color indexed="8"/>
      <name val="Arial"/>
      <family val="2"/>
    </font>
    <font>
      <b/>
      <sz val="12"/>
      <color rgb="FFFF0000"/>
      <name val="Arial"/>
      <family val="2"/>
    </font>
    <font>
      <b/>
      <sz val="12"/>
      <color theme="0"/>
      <name val="Arial"/>
      <family val="2"/>
    </font>
    <font>
      <sz val="12"/>
      <color theme="0"/>
      <name val="Arial"/>
      <family val="2"/>
    </font>
    <font>
      <sz val="8"/>
      <color theme="1"/>
      <name val="Arial"/>
      <family val="2"/>
    </font>
    <font>
      <b/>
      <sz val="10"/>
      <name val="Times New Roman"/>
      <family val="1"/>
    </font>
    <font>
      <sz val="10"/>
      <color indexed="8"/>
      <name val="Times New Roman"/>
      <family val="1"/>
    </font>
    <font>
      <sz val="9"/>
      <name val="Arial"/>
      <family val="2"/>
    </font>
    <font>
      <sz val="9"/>
      <color theme="1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E6B9B8"/>
        <bgColor indexed="64"/>
      </patternFill>
    </fill>
    <fill>
      <patternFill patternType="solid">
        <fgColor rgb="FFB5CD85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2">
    <xf numFmtId="0" fontId="0" fillId="0" borderId="0">
      <alignment vertical="center"/>
    </xf>
    <xf numFmtId="0" fontId="16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/>
    <xf numFmtId="0" fontId="18" fillId="19" borderId="0" applyNumberFormat="0" applyBorder="0" applyAlignment="0" applyProtection="0">
      <alignment vertical="center"/>
    </xf>
    <xf numFmtId="0" fontId="20" fillId="0" borderId="0"/>
    <xf numFmtId="0" fontId="22" fillId="0" borderId="0">
      <alignment vertical="center"/>
    </xf>
  </cellStyleXfs>
  <cellXfs count="297">
    <xf numFmtId="0" fontId="0" fillId="0" borderId="0" xfId="0">
      <alignment vertical="center"/>
    </xf>
    <xf numFmtId="0" fontId="1" fillId="0" borderId="0" xfId="27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/>
    </xf>
    <xf numFmtId="0" fontId="3" fillId="0" borderId="0" xfId="0" applyNumberFormat="1" applyFont="1" applyFill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0" fontId="3" fillId="0" borderId="0" xfId="0" applyNumberFormat="1" applyFont="1" applyBorder="1" applyAlignment="1">
      <alignment horizontal="center" vertical="center"/>
    </xf>
    <xf numFmtId="0" fontId="4" fillId="0" borderId="0" xfId="0" applyNumberFormat="1" applyFont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2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7" fillId="0" borderId="0" xfId="27" applyFont="1">
      <alignment vertical="center"/>
    </xf>
    <xf numFmtId="0" fontId="1" fillId="0" borderId="0" xfId="27" applyFont="1" applyFill="1">
      <alignment vertical="center"/>
    </xf>
    <xf numFmtId="0" fontId="8" fillId="0" borderId="0" xfId="0" applyFont="1">
      <alignment vertical="center"/>
    </xf>
    <xf numFmtId="0" fontId="9" fillId="0" borderId="0" xfId="27" applyFont="1">
      <alignment vertical="center"/>
    </xf>
    <xf numFmtId="0" fontId="9" fillId="0" borderId="0" xfId="27" applyFont="1" applyAlignment="1">
      <alignment horizontal="center" vertical="center"/>
    </xf>
    <xf numFmtId="0" fontId="9" fillId="2" borderId="1" xfId="27" applyFont="1" applyFill="1" applyBorder="1" applyAlignment="1">
      <alignment horizontal="center" vertical="center" wrapText="1"/>
    </xf>
    <xf numFmtId="0" fontId="9" fillId="2" borderId="1" xfId="27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9" fillId="3" borderId="1" xfId="27" applyFont="1" applyFill="1" applyBorder="1" applyAlignment="1">
      <alignment horizontal="center" vertical="center"/>
    </xf>
    <xf numFmtId="0" fontId="1" fillId="3" borderId="1" xfId="27" applyFont="1" applyFill="1" applyBorder="1" applyAlignment="1">
      <alignment horizontal="center" vertical="center"/>
    </xf>
    <xf numFmtId="0" fontId="9" fillId="4" borderId="1" xfId="27" applyFont="1" applyFill="1" applyBorder="1" applyAlignment="1">
      <alignment horizontal="center" vertical="center"/>
    </xf>
    <xf numFmtId="0" fontId="1" fillId="4" borderId="1" xfId="27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left" vertical="center"/>
    </xf>
    <xf numFmtId="0" fontId="1" fillId="7" borderId="1" xfId="27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1" fillId="0" borderId="0" xfId="27" applyFont="1" applyAlignment="1">
      <alignment horizontal="right" vertical="center"/>
    </xf>
    <xf numFmtId="0" fontId="1" fillId="8" borderId="0" xfId="27" applyFont="1" applyFill="1">
      <alignment vertical="center"/>
    </xf>
    <xf numFmtId="0" fontId="9" fillId="8" borderId="0" xfId="27" applyFont="1" applyFill="1">
      <alignment vertical="center"/>
    </xf>
    <xf numFmtId="0" fontId="3" fillId="7" borderId="1" xfId="0" applyFont="1" applyFill="1" applyBorder="1" applyAlignment="1">
      <alignment horizontal="center" vertical="center"/>
    </xf>
    <xf numFmtId="0" fontId="2" fillId="9" borderId="1" xfId="0" applyFont="1" applyFill="1" applyBorder="1" applyAlignment="1">
      <alignment horizontal="center" vertical="center"/>
    </xf>
    <xf numFmtId="0" fontId="2" fillId="10" borderId="1" xfId="0" applyFont="1" applyFill="1" applyBorder="1" applyAlignment="1">
      <alignment horizontal="center" vertical="center"/>
    </xf>
    <xf numFmtId="0" fontId="3" fillId="9" borderId="1" xfId="0" applyFont="1" applyFill="1" applyBorder="1" applyAlignment="1">
      <alignment horizontal="center" vertical="center"/>
    </xf>
    <xf numFmtId="0" fontId="3" fillId="10" borderId="1" xfId="0" applyFont="1" applyFill="1" applyBorder="1" applyAlignment="1">
      <alignment horizontal="center" vertical="center"/>
    </xf>
    <xf numFmtId="0" fontId="9" fillId="7" borderId="1" xfId="27" applyFont="1" applyFill="1" applyBorder="1" applyAlignment="1">
      <alignment horizontal="center" vertical="center"/>
    </xf>
    <xf numFmtId="0" fontId="1" fillId="0" borderId="0" xfId="27" applyFont="1" applyAlignment="1">
      <alignment horizontal="center" vertical="center"/>
    </xf>
    <xf numFmtId="0" fontId="9" fillId="10" borderId="1" xfId="27" applyFont="1" applyFill="1" applyBorder="1" applyAlignment="1">
      <alignment horizontal="center" vertical="center"/>
    </xf>
    <xf numFmtId="0" fontId="1" fillId="10" borderId="1" xfId="27" applyFont="1" applyFill="1" applyBorder="1" applyAlignment="1">
      <alignment horizontal="center" vertical="center"/>
    </xf>
    <xf numFmtId="0" fontId="4" fillId="11" borderId="1" xfId="0" applyFont="1" applyFill="1" applyBorder="1" applyAlignment="1">
      <alignment horizontal="center" vertical="center"/>
    </xf>
    <xf numFmtId="0" fontId="1" fillId="11" borderId="1" xfId="27" applyFont="1" applyFill="1" applyBorder="1">
      <alignment vertical="center"/>
    </xf>
    <xf numFmtId="0" fontId="1" fillId="11" borderId="1" xfId="27" applyFont="1" applyFill="1" applyBorder="1" applyAlignment="1">
      <alignment horizontal="center" vertical="center"/>
    </xf>
    <xf numFmtId="0" fontId="2" fillId="11" borderId="1" xfId="0" applyFont="1" applyFill="1" applyBorder="1" applyAlignment="1">
      <alignment horizontal="center" vertical="center"/>
    </xf>
    <xf numFmtId="0" fontId="3" fillId="11" borderId="1" xfId="0" applyFont="1" applyFill="1" applyBorder="1" applyAlignment="1">
      <alignment horizontal="center" vertical="center"/>
    </xf>
    <xf numFmtId="0" fontId="9" fillId="11" borderId="1" xfId="27" applyFont="1" applyFill="1" applyBorder="1" applyAlignment="1">
      <alignment horizontal="center" vertical="center"/>
    </xf>
    <xf numFmtId="0" fontId="2" fillId="8" borderId="1" xfId="0" applyNumberFormat="1" applyFont="1" applyFill="1" applyBorder="1" applyAlignment="1">
      <alignment horizontal="center" vertical="center"/>
    </xf>
    <xf numFmtId="0" fontId="4" fillId="8" borderId="1" xfId="0" applyNumberFormat="1" applyFont="1" applyFill="1" applyBorder="1" applyAlignment="1">
      <alignment horizontal="center" vertical="center"/>
    </xf>
    <xf numFmtId="0" fontId="3" fillId="8" borderId="1" xfId="0" applyNumberFormat="1" applyFont="1" applyFill="1" applyBorder="1" applyAlignment="1">
      <alignment horizontal="center"/>
    </xf>
    <xf numFmtId="0" fontId="3" fillId="8" borderId="1" xfId="0" applyNumberFormat="1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center" vertical="center"/>
    </xf>
    <xf numFmtId="0" fontId="3" fillId="8" borderId="1" xfId="0" applyFont="1" applyFill="1" applyBorder="1" applyAlignment="1">
      <alignment horizontal="center" vertical="center"/>
    </xf>
    <xf numFmtId="0" fontId="2" fillId="12" borderId="1" xfId="0" applyNumberFormat="1" applyFont="1" applyFill="1" applyBorder="1" applyAlignment="1">
      <alignment horizontal="center" vertical="center"/>
    </xf>
    <xf numFmtId="0" fontId="4" fillId="12" borderId="1" xfId="0" applyNumberFormat="1" applyFont="1" applyFill="1" applyBorder="1" applyAlignment="1">
      <alignment horizontal="center" vertical="center"/>
    </xf>
    <xf numFmtId="0" fontId="2" fillId="12" borderId="1" xfId="0" applyNumberFormat="1" applyFont="1" applyFill="1" applyBorder="1" applyAlignment="1">
      <alignment horizontal="center"/>
    </xf>
    <xf numFmtId="0" fontId="3" fillId="12" borderId="1" xfId="0" applyNumberFormat="1" applyFont="1" applyFill="1" applyBorder="1" applyAlignment="1">
      <alignment horizontal="center" vertical="center"/>
    </xf>
    <xf numFmtId="0" fontId="2" fillId="13" borderId="1" xfId="0" applyNumberFormat="1" applyFont="1" applyFill="1" applyBorder="1" applyAlignment="1">
      <alignment horizontal="center" vertical="center"/>
    </xf>
    <xf numFmtId="0" fontId="3" fillId="13" borderId="1" xfId="0" applyNumberFormat="1" applyFont="1" applyFill="1" applyBorder="1" applyAlignment="1">
      <alignment horizontal="center" vertical="center"/>
    </xf>
    <xf numFmtId="0" fontId="2" fillId="13" borderId="1" xfId="0" applyNumberFormat="1" applyFont="1" applyFill="1" applyBorder="1" applyAlignment="1">
      <alignment horizontal="center"/>
    </xf>
    <xf numFmtId="0" fontId="4" fillId="13" borderId="1" xfId="0" applyNumberFormat="1" applyFont="1" applyFill="1" applyBorder="1" applyAlignment="1">
      <alignment horizontal="center" vertical="center"/>
    </xf>
    <xf numFmtId="0" fontId="2" fillId="14" borderId="1" xfId="0" applyNumberFormat="1" applyFont="1" applyFill="1" applyBorder="1" applyAlignment="1">
      <alignment horizontal="center" vertical="center"/>
    </xf>
    <xf numFmtId="0" fontId="7" fillId="14" borderId="1" xfId="0" applyNumberFormat="1" applyFont="1" applyFill="1" applyBorder="1" applyAlignment="1">
      <alignment horizontal="center" vertical="center"/>
    </xf>
    <xf numFmtId="0" fontId="3" fillId="14" borderId="1" xfId="0" applyNumberFormat="1" applyFont="1" applyFill="1" applyBorder="1" applyAlignment="1">
      <alignment horizontal="center" vertical="center"/>
    </xf>
    <xf numFmtId="0" fontId="4" fillId="14" borderId="1" xfId="0" applyNumberFormat="1" applyFont="1" applyFill="1" applyBorder="1" applyAlignment="1">
      <alignment horizontal="center" vertical="center"/>
    </xf>
    <xf numFmtId="0" fontId="2" fillId="14" borderId="1" xfId="0" applyNumberFormat="1" applyFont="1" applyFill="1" applyBorder="1" applyAlignment="1">
      <alignment horizontal="center"/>
    </xf>
    <xf numFmtId="0" fontId="2" fillId="8" borderId="1" xfId="0" applyNumberFormat="1" applyFont="1" applyFill="1" applyBorder="1" applyAlignment="1">
      <alignment horizontal="center"/>
    </xf>
    <xf numFmtId="0" fontId="2" fillId="3" borderId="1" xfId="0" applyNumberFormat="1" applyFont="1" applyFill="1" applyBorder="1" applyAlignment="1">
      <alignment horizontal="center" vertical="center"/>
    </xf>
    <xf numFmtId="0" fontId="3" fillId="3" borderId="1" xfId="0" applyNumberFormat="1" applyFont="1" applyFill="1" applyBorder="1" applyAlignment="1">
      <alignment horizontal="center" vertical="center"/>
    </xf>
    <xf numFmtId="0" fontId="4" fillId="12" borderId="1" xfId="0" applyFont="1" applyFill="1" applyBorder="1" applyAlignment="1">
      <alignment horizontal="center" vertical="center"/>
    </xf>
    <xf numFmtId="0" fontId="7" fillId="12" borderId="1" xfId="0" applyFont="1" applyFill="1" applyBorder="1" applyAlignment="1">
      <alignment horizontal="center" vertical="center"/>
    </xf>
    <xf numFmtId="0" fontId="3" fillId="13" borderId="1" xfId="0" applyFont="1" applyFill="1" applyBorder="1" applyAlignment="1">
      <alignment horizontal="center" vertical="center"/>
    </xf>
    <xf numFmtId="0" fontId="4" fillId="3" borderId="1" xfId="0" applyNumberFormat="1" applyFont="1" applyFill="1" applyBorder="1" applyAlignment="1">
      <alignment horizontal="center" vertical="center"/>
    </xf>
    <xf numFmtId="0" fontId="7" fillId="3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13" borderId="1" xfId="0" applyNumberFormat="1" applyFont="1" applyFill="1" applyBorder="1" applyAlignment="1">
      <alignment horizontal="center" vertical="center"/>
    </xf>
    <xf numFmtId="0" fontId="7" fillId="8" borderId="1" xfId="0" applyNumberFormat="1" applyFont="1" applyFill="1" applyBorder="1" applyAlignment="1">
      <alignment horizontal="center" vertical="center"/>
    </xf>
    <xf numFmtId="0" fontId="4" fillId="14" borderId="1" xfId="0" applyFont="1" applyFill="1" applyBorder="1" applyAlignment="1">
      <alignment horizontal="center"/>
    </xf>
    <xf numFmtId="0" fontId="4" fillId="14" borderId="1" xfId="0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/>
    </xf>
    <xf numFmtId="49" fontId="2" fillId="13" borderId="1" xfId="0" applyNumberFormat="1" applyFont="1" applyFill="1" applyBorder="1" applyAlignment="1">
      <alignment horizontal="center" vertical="center"/>
    </xf>
    <xf numFmtId="0" fontId="10" fillId="2" borderId="1" xfId="0" applyNumberFormat="1" applyFont="1" applyFill="1" applyBorder="1" applyAlignment="1">
      <alignment horizontal="center" vertical="center"/>
    </xf>
    <xf numFmtId="0" fontId="10" fillId="14" borderId="1" xfId="0" applyNumberFormat="1" applyFont="1" applyFill="1" applyBorder="1" applyAlignment="1">
      <alignment horizontal="center" vertical="center"/>
    </xf>
    <xf numFmtId="0" fontId="11" fillId="2" borderId="1" xfId="0" applyNumberFormat="1" applyFont="1" applyFill="1" applyBorder="1" applyAlignment="1">
      <alignment horizontal="center" vertical="center"/>
    </xf>
    <xf numFmtId="0" fontId="11" fillId="14" borderId="1" xfId="0" applyNumberFormat="1" applyFont="1" applyFill="1" applyBorder="1" applyAlignment="1">
      <alignment horizontal="center" vertical="center"/>
    </xf>
    <xf numFmtId="49" fontId="10" fillId="14" borderId="1" xfId="0" applyNumberFormat="1" applyFont="1" applyFill="1" applyBorder="1" applyAlignment="1">
      <alignment horizontal="center" vertical="center"/>
    </xf>
    <xf numFmtId="0" fontId="12" fillId="12" borderId="1" xfId="0" applyNumberFormat="1" applyFont="1" applyFill="1" applyBorder="1" applyAlignment="1">
      <alignment horizontal="center" vertical="center"/>
    </xf>
    <xf numFmtId="0" fontId="11" fillId="12" borderId="1" xfId="0" applyNumberFormat="1" applyFont="1" applyFill="1" applyBorder="1" applyAlignment="1">
      <alignment horizontal="center" vertical="center"/>
    </xf>
    <xf numFmtId="0" fontId="13" fillId="12" borderId="1" xfId="0" applyNumberFormat="1" applyFont="1" applyFill="1" applyBorder="1" applyAlignment="1">
      <alignment horizontal="center" vertical="center"/>
    </xf>
    <xf numFmtId="49" fontId="12" fillId="12" borderId="1" xfId="0" applyNumberFormat="1" applyFont="1" applyFill="1" applyBorder="1" applyAlignment="1">
      <alignment horizontal="center" vertical="center"/>
    </xf>
    <xf numFmtId="0" fontId="12" fillId="8" borderId="1" xfId="0" applyFont="1" applyFill="1" applyBorder="1" applyAlignment="1">
      <alignment horizontal="left" vertical="center"/>
    </xf>
    <xf numFmtId="0" fontId="11" fillId="8" borderId="1" xfId="0" applyNumberFormat="1" applyFont="1" applyFill="1" applyBorder="1" applyAlignment="1">
      <alignment horizontal="center" vertical="center"/>
    </xf>
    <xf numFmtId="0" fontId="12" fillId="8" borderId="1" xfId="0" applyNumberFormat="1" applyFont="1" applyFill="1" applyBorder="1" applyAlignment="1">
      <alignment horizontal="center" vertical="center"/>
    </xf>
    <xf numFmtId="0" fontId="2" fillId="15" borderId="1" xfId="0" applyNumberFormat="1" applyFont="1" applyFill="1" applyBorder="1" applyAlignment="1">
      <alignment horizontal="center" vertical="center"/>
    </xf>
    <xf numFmtId="0" fontId="3" fillId="15" borderId="1" xfId="0" applyNumberFormat="1" applyFont="1" applyFill="1" applyBorder="1" applyAlignment="1">
      <alignment horizontal="center" vertical="center"/>
    </xf>
    <xf numFmtId="58" fontId="9" fillId="0" borderId="0" xfId="27" applyNumberFormat="1" applyFont="1">
      <alignment vertical="center"/>
    </xf>
    <xf numFmtId="0" fontId="9" fillId="12" borderId="1" xfId="27" applyFont="1" applyFill="1" applyBorder="1" applyAlignment="1">
      <alignment horizontal="center" vertical="center"/>
    </xf>
    <xf numFmtId="0" fontId="9" fillId="8" borderId="1" xfId="27" applyFont="1" applyFill="1" applyBorder="1" applyAlignment="1">
      <alignment horizontal="center" vertical="center"/>
    </xf>
    <xf numFmtId="0" fontId="9" fillId="15" borderId="1" xfId="27" applyFont="1" applyFill="1" applyBorder="1" applyAlignment="1">
      <alignment horizontal="center" vertical="center"/>
    </xf>
    <xf numFmtId="0" fontId="2" fillId="15" borderId="0" xfId="0" applyNumberFormat="1" applyFont="1" applyFill="1" applyBorder="1" applyAlignment="1">
      <alignment horizontal="center" vertical="center"/>
    </xf>
    <xf numFmtId="49" fontId="2" fillId="15" borderId="1" xfId="0" applyNumberFormat="1" applyFont="1" applyFill="1" applyBorder="1" applyAlignment="1">
      <alignment horizontal="center" vertical="center"/>
    </xf>
    <xf numFmtId="0" fontId="12" fillId="16" borderId="1" xfId="0" applyNumberFormat="1" applyFont="1" applyFill="1" applyBorder="1" applyAlignment="1">
      <alignment horizontal="center" vertical="center"/>
    </xf>
    <xf numFmtId="0" fontId="11" fillId="16" borderId="1" xfId="0" applyNumberFormat="1" applyFont="1" applyFill="1" applyBorder="1" applyAlignment="1">
      <alignment horizontal="center" vertical="center"/>
    </xf>
    <xf numFmtId="0" fontId="9" fillId="16" borderId="1" xfId="27" applyFont="1" applyFill="1" applyBorder="1">
      <alignment vertical="center"/>
    </xf>
    <xf numFmtId="0" fontId="9" fillId="16" borderId="1" xfId="27" applyFont="1" applyFill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/>
    </xf>
    <xf numFmtId="0" fontId="5" fillId="13" borderId="1" xfId="0" applyFont="1" applyFill="1" applyBorder="1" applyAlignment="1">
      <alignment horizontal="center"/>
    </xf>
    <xf numFmtId="0" fontId="14" fillId="14" borderId="1" xfId="0" applyNumberFormat="1" applyFont="1" applyFill="1" applyBorder="1" applyAlignment="1">
      <alignment horizontal="center" vertical="center"/>
    </xf>
    <xf numFmtId="0" fontId="15" fillId="3" borderId="1" xfId="0" applyNumberFormat="1" applyFont="1" applyFill="1" applyBorder="1" applyAlignment="1">
      <alignment horizontal="center" vertical="center"/>
    </xf>
    <xf numFmtId="0" fontId="5" fillId="14" borderId="1" xfId="0" applyFont="1" applyFill="1" applyBorder="1" applyAlignment="1">
      <alignment horizontal="center" vertical="center"/>
    </xf>
    <xf numFmtId="0" fontId="5" fillId="14" borderId="1" xfId="0" applyNumberFormat="1" applyFont="1" applyFill="1" applyBorder="1" applyAlignment="1">
      <alignment horizontal="center" vertical="center"/>
    </xf>
    <xf numFmtId="0" fontId="6" fillId="14" borderId="1" xfId="0" applyFont="1" applyFill="1" applyBorder="1" applyAlignment="1">
      <alignment horizontal="center" vertical="center"/>
    </xf>
    <xf numFmtId="0" fontId="6" fillId="14" borderId="1" xfId="0" applyNumberFormat="1" applyFont="1" applyFill="1" applyBorder="1" applyAlignment="1">
      <alignment horizontal="center" vertical="center"/>
    </xf>
    <xf numFmtId="0" fontId="3" fillId="12" borderId="1" xfId="0" applyFont="1" applyFill="1" applyBorder="1" applyAlignment="1">
      <alignment horizontal="center" vertical="center"/>
    </xf>
    <xf numFmtId="0" fontId="7" fillId="14" borderId="1" xfId="0" applyFont="1" applyFill="1" applyBorder="1" applyAlignment="1">
      <alignment horizontal="center" vertical="center"/>
    </xf>
    <xf numFmtId="0" fontId="7" fillId="12" borderId="1" xfId="0" applyNumberFormat="1" applyFont="1" applyFill="1" applyBorder="1" applyAlignment="1">
      <alignment horizontal="center" vertical="center"/>
    </xf>
    <xf numFmtId="0" fontId="7" fillId="0" borderId="0" xfId="27" applyFont="1" applyAlignment="1">
      <alignment horizontal="center" vertical="center"/>
    </xf>
    <xf numFmtId="0" fontId="1" fillId="0" borderId="0" xfId="27" applyFont="1" applyFill="1" applyAlignment="1">
      <alignment horizontal="center" vertical="center"/>
    </xf>
    <xf numFmtId="0" fontId="1" fillId="17" borderId="0" xfId="27" applyFont="1" applyFill="1">
      <alignment vertical="center"/>
    </xf>
    <xf numFmtId="0" fontId="7" fillId="0" borderId="0" xfId="27" applyFont="1" applyFill="1">
      <alignment vertical="center"/>
    </xf>
    <xf numFmtId="14" fontId="1" fillId="0" borderId="0" xfId="27" applyNumberFormat="1" applyFont="1" applyFill="1" applyAlignment="1">
      <alignment horizontal="left" vertical="center"/>
    </xf>
    <xf numFmtId="0" fontId="1" fillId="0" borderId="0" xfId="27" applyFont="1" applyFill="1" applyAlignment="1">
      <alignment horizontal="right" vertical="center"/>
    </xf>
    <xf numFmtId="0" fontId="9" fillId="17" borderId="0" xfId="27" applyFont="1" applyFill="1">
      <alignment vertical="center"/>
    </xf>
    <xf numFmtId="0" fontId="1" fillId="17" borderId="0" xfId="27" applyFont="1" applyFill="1" applyAlignment="1">
      <alignment horizontal="center" vertical="center"/>
    </xf>
    <xf numFmtId="0" fontId="9" fillId="17" borderId="0" xfId="27" applyFont="1" applyFill="1" applyAlignment="1">
      <alignment vertical="center" wrapText="1"/>
    </xf>
    <xf numFmtId="176" fontId="1" fillId="8" borderId="0" xfId="27" applyNumberFormat="1" applyFont="1" applyFill="1" applyAlignment="1">
      <alignment horizontal="left" vertical="center"/>
    </xf>
    <xf numFmtId="176" fontId="1" fillId="0" borderId="0" xfId="27" applyNumberFormat="1" applyFont="1" applyFill="1">
      <alignment vertical="center"/>
    </xf>
    <xf numFmtId="0" fontId="2" fillId="3" borderId="1" xfId="0" quotePrefix="1" applyNumberFormat="1" applyFont="1" applyFill="1" applyBorder="1" applyAlignment="1">
      <alignment horizontal="center" vertical="center"/>
    </xf>
    <xf numFmtId="0" fontId="2" fillId="13" borderId="1" xfId="0" quotePrefix="1" applyNumberFormat="1" applyFont="1" applyFill="1" applyBorder="1" applyAlignment="1">
      <alignment horizontal="center" vertical="center"/>
    </xf>
    <xf numFmtId="0" fontId="2" fillId="14" borderId="1" xfId="0" quotePrefix="1" applyNumberFormat="1" applyFont="1" applyFill="1" applyBorder="1" applyAlignment="1">
      <alignment horizontal="center" vertical="center"/>
    </xf>
    <xf numFmtId="0" fontId="7" fillId="8" borderId="1" xfId="0" applyFont="1" applyFill="1" applyBorder="1" applyAlignment="1">
      <alignment horizontal="center" vertical="center"/>
    </xf>
    <xf numFmtId="0" fontId="4" fillId="20" borderId="1" xfId="0" applyFont="1" applyFill="1" applyBorder="1" applyAlignment="1">
      <alignment horizontal="center" vertical="center"/>
    </xf>
    <xf numFmtId="0" fontId="7" fillId="20" borderId="1" xfId="0" applyFont="1" applyFill="1" applyBorder="1" applyAlignment="1">
      <alignment horizontal="center" vertical="center"/>
    </xf>
    <xf numFmtId="0" fontId="7" fillId="20" borderId="1" xfId="0" applyNumberFormat="1" applyFont="1" applyFill="1" applyBorder="1" applyAlignment="1">
      <alignment horizontal="center" vertical="center"/>
    </xf>
    <xf numFmtId="0" fontId="4" fillId="20" borderId="1" xfId="31" applyFont="1" applyFill="1" applyBorder="1" applyAlignment="1">
      <alignment horizontal="center" vertical="center"/>
    </xf>
    <xf numFmtId="0" fontId="4" fillId="20" borderId="1" xfId="31" applyNumberFormat="1" applyFont="1" applyFill="1" applyBorder="1" applyAlignment="1">
      <alignment horizontal="center" vertical="center"/>
    </xf>
    <xf numFmtId="0" fontId="4" fillId="20" borderId="2" xfId="31" applyFont="1" applyFill="1" applyBorder="1" applyAlignment="1">
      <alignment horizontal="center" vertical="center"/>
    </xf>
    <xf numFmtId="0" fontId="4" fillId="20" borderId="2" xfId="31" applyNumberFormat="1" applyFont="1" applyFill="1" applyBorder="1" applyAlignment="1">
      <alignment horizontal="center" vertical="center"/>
    </xf>
    <xf numFmtId="0" fontId="4" fillId="20" borderId="2" xfId="0" applyFont="1" applyFill="1" applyBorder="1" applyAlignment="1">
      <alignment horizontal="center" vertical="center"/>
    </xf>
    <xf numFmtId="0" fontId="7" fillId="20" borderId="0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7" fillId="2" borderId="1" xfId="0" applyNumberFormat="1" applyFont="1" applyFill="1" applyBorder="1" applyAlignment="1">
      <alignment horizontal="center" vertical="center"/>
    </xf>
    <xf numFmtId="0" fontId="23" fillId="2" borderId="1" xfId="0" applyFont="1" applyFill="1" applyBorder="1">
      <alignment vertical="center"/>
    </xf>
    <xf numFmtId="0" fontId="5" fillId="20" borderId="1" xfId="0" applyFont="1" applyFill="1" applyBorder="1" applyAlignment="1">
      <alignment horizontal="center" vertical="center"/>
    </xf>
    <xf numFmtId="0" fontId="5" fillId="20" borderId="1" xfId="0" applyNumberFormat="1" applyFont="1" applyFill="1" applyBorder="1" applyAlignment="1">
      <alignment horizontal="center" vertical="center"/>
    </xf>
    <xf numFmtId="0" fontId="24" fillId="20" borderId="1" xfId="0" applyFont="1" applyFill="1" applyBorder="1" applyAlignment="1">
      <alignment horizontal="center" vertical="center"/>
    </xf>
    <xf numFmtId="0" fontId="20" fillId="21" borderId="1" xfId="0" applyFont="1" applyFill="1" applyBorder="1" applyAlignment="1">
      <alignment horizontal="center" vertical="center"/>
    </xf>
    <xf numFmtId="0" fontId="20" fillId="21" borderId="1" xfId="0" applyNumberFormat="1" applyFont="1" applyFill="1" applyBorder="1" applyAlignment="1">
      <alignment horizontal="center" vertical="center"/>
    </xf>
    <xf numFmtId="0" fontId="7" fillId="21" borderId="1" xfId="0" applyFont="1" applyFill="1" applyBorder="1" applyAlignment="1">
      <alignment horizontal="center" vertical="center"/>
    </xf>
    <xf numFmtId="0" fontId="4" fillId="21" borderId="2" xfId="0" applyFont="1" applyFill="1" applyBorder="1" applyAlignment="1">
      <alignment horizontal="center" vertical="center"/>
    </xf>
    <xf numFmtId="0" fontId="7" fillId="21" borderId="2" xfId="0" applyFont="1" applyFill="1" applyBorder="1" applyAlignment="1">
      <alignment horizontal="center" vertical="center"/>
    </xf>
    <xf numFmtId="0" fontId="7" fillId="21" borderId="2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20" fillId="22" borderId="1" xfId="0" applyFont="1" applyFill="1" applyBorder="1" applyAlignment="1">
      <alignment horizontal="center" vertical="center"/>
    </xf>
    <xf numFmtId="0" fontId="20" fillId="22" borderId="1" xfId="0" applyNumberFormat="1" applyFont="1" applyFill="1" applyBorder="1" applyAlignment="1">
      <alignment horizontal="center" vertical="center"/>
    </xf>
    <xf numFmtId="0" fontId="7" fillId="22" borderId="1" xfId="0" applyFont="1" applyFill="1" applyBorder="1" applyAlignment="1">
      <alignment horizontal="center" vertical="center"/>
    </xf>
    <xf numFmtId="0" fontId="7" fillId="22" borderId="2" xfId="0" applyFont="1" applyFill="1" applyBorder="1" applyAlignment="1">
      <alignment horizontal="center" vertical="center"/>
    </xf>
    <xf numFmtId="0" fontId="4" fillId="22" borderId="1" xfId="0" applyFont="1" applyFill="1" applyBorder="1" applyAlignment="1">
      <alignment horizontal="center" vertical="center"/>
    </xf>
    <xf numFmtId="0" fontId="7" fillId="22" borderId="1" xfId="0" applyNumberFormat="1" applyFont="1" applyFill="1" applyBorder="1" applyAlignment="1">
      <alignment horizontal="center" vertical="center"/>
    </xf>
    <xf numFmtId="0" fontId="20" fillId="17" borderId="1" xfId="0" applyFont="1" applyFill="1" applyBorder="1" applyAlignment="1">
      <alignment horizontal="center" vertical="center"/>
    </xf>
    <xf numFmtId="0" fontId="20" fillId="17" borderId="1" xfId="0" applyNumberFormat="1" applyFont="1" applyFill="1" applyBorder="1" applyAlignment="1">
      <alignment horizontal="center" vertical="center"/>
    </xf>
    <xf numFmtId="177" fontId="20" fillId="17" borderId="1" xfId="0" applyNumberFormat="1" applyFont="1" applyFill="1" applyBorder="1" applyAlignment="1">
      <alignment horizontal="center" vertical="center"/>
    </xf>
    <xf numFmtId="0" fontId="7" fillId="17" borderId="1" xfId="0" applyFont="1" applyFill="1" applyBorder="1" applyAlignment="1">
      <alignment horizontal="center" vertical="center"/>
    </xf>
    <xf numFmtId="0" fontId="4" fillId="17" borderId="1" xfId="0" applyFont="1" applyFill="1" applyBorder="1" applyAlignment="1">
      <alignment horizontal="center" vertical="center"/>
    </xf>
    <xf numFmtId="0" fontId="7" fillId="17" borderId="1" xfId="0" applyNumberFormat="1" applyFont="1" applyFill="1" applyBorder="1" applyAlignment="1">
      <alignment horizontal="center" vertical="center"/>
    </xf>
    <xf numFmtId="0" fontId="24" fillId="12" borderId="1" xfId="0" applyFont="1" applyFill="1" applyBorder="1" applyAlignment="1">
      <alignment horizontal="center" vertical="center"/>
    </xf>
    <xf numFmtId="0" fontId="24" fillId="12" borderId="1" xfId="0" applyNumberFormat="1" applyFont="1" applyFill="1" applyBorder="1" applyAlignment="1">
      <alignment horizontal="center" vertical="center"/>
    </xf>
    <xf numFmtId="0" fontId="20" fillId="12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24" fillId="0" borderId="1" xfId="0" applyNumberFormat="1" applyFont="1" applyFill="1" applyBorder="1" applyAlignment="1">
      <alignment horizontal="center" vertical="center"/>
    </xf>
    <xf numFmtId="0" fontId="10" fillId="23" borderId="1" xfId="0" applyFont="1" applyFill="1" applyBorder="1" applyAlignment="1">
      <alignment horizontal="center" vertical="center"/>
    </xf>
    <xf numFmtId="0" fontId="12" fillId="24" borderId="1" xfId="0" applyFont="1" applyFill="1" applyBorder="1" applyAlignment="1">
      <alignment horizontal="center" vertical="center"/>
    </xf>
    <xf numFmtId="177" fontId="24" fillId="23" borderId="1" xfId="0" applyNumberFormat="1" applyFont="1" applyFill="1" applyBorder="1" applyAlignment="1">
      <alignment horizontal="center" vertical="center"/>
    </xf>
    <xf numFmtId="177" fontId="10" fillId="23" borderId="1" xfId="0" applyNumberFormat="1" applyFont="1" applyFill="1" applyBorder="1" applyAlignment="1">
      <alignment horizontal="center" vertical="center"/>
    </xf>
    <xf numFmtId="0" fontId="10" fillId="24" borderId="1" xfId="0" applyFont="1" applyFill="1" applyBorder="1" applyAlignment="1">
      <alignment horizontal="center" vertical="center"/>
    </xf>
    <xf numFmtId="177" fontId="10" fillId="24" borderId="1" xfId="0" applyNumberFormat="1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/>
    </xf>
    <xf numFmtId="0" fontId="20" fillId="23" borderId="1" xfId="0" applyFont="1" applyFill="1" applyBorder="1" applyAlignment="1">
      <alignment horizontal="center" vertical="center"/>
    </xf>
    <xf numFmtId="0" fontId="24" fillId="24" borderId="1" xfId="0" applyFont="1" applyFill="1" applyBorder="1" applyAlignment="1">
      <alignment horizontal="center" vertical="center"/>
    </xf>
    <xf numFmtId="177" fontId="24" fillId="24" borderId="1" xfId="0" applyNumberFormat="1" applyFont="1" applyFill="1" applyBorder="1" applyAlignment="1">
      <alignment horizontal="center" vertical="center"/>
    </xf>
    <xf numFmtId="0" fontId="28" fillId="0" borderId="1" xfId="0" applyFont="1" applyFill="1" applyBorder="1" applyAlignment="1">
      <alignment horizontal="center" vertical="center"/>
    </xf>
    <xf numFmtId="0" fontId="12" fillId="23" borderId="1" xfId="0" applyFont="1" applyFill="1" applyBorder="1" applyAlignment="1">
      <alignment horizontal="center" vertical="center"/>
    </xf>
    <xf numFmtId="0" fontId="24" fillId="23" borderId="1" xfId="0" applyFont="1" applyFill="1" applyBorder="1" applyAlignment="1">
      <alignment horizontal="center" vertical="center"/>
    </xf>
    <xf numFmtId="0" fontId="24" fillId="23" borderId="1" xfId="0" applyNumberFormat="1" applyFont="1" applyFill="1" applyBorder="1" applyAlignment="1">
      <alignment horizontal="center" vertical="center"/>
    </xf>
    <xf numFmtId="0" fontId="24" fillId="24" borderId="1" xfId="0" applyNumberFormat="1" applyFont="1" applyFill="1" applyBorder="1" applyAlignment="1">
      <alignment horizontal="center" vertical="center"/>
    </xf>
    <xf numFmtId="49" fontId="24" fillId="23" borderId="1" xfId="0" applyNumberFormat="1" applyFont="1" applyFill="1" applyBorder="1" applyAlignment="1">
      <alignment horizontal="center" vertical="center"/>
    </xf>
    <xf numFmtId="0" fontId="24" fillId="24" borderId="1" xfId="0" applyFont="1" applyFill="1" applyBorder="1" applyAlignment="1">
      <alignment horizontal="center"/>
    </xf>
    <xf numFmtId="177" fontId="12" fillId="23" borderId="1" xfId="0" applyNumberFormat="1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horizontal="center"/>
    </xf>
    <xf numFmtId="0" fontId="24" fillId="0" borderId="0" xfId="0" applyFont="1" applyFill="1" applyBorder="1" applyAlignment="1">
      <alignment horizontal="center" vertical="center"/>
    </xf>
    <xf numFmtId="0" fontId="24" fillId="0" borderId="0" xfId="0" applyNumberFormat="1" applyFont="1" applyFill="1" applyBorder="1" applyAlignment="1">
      <alignment horizontal="center" vertical="center"/>
    </xf>
    <xf numFmtId="177" fontId="10" fillId="0" borderId="0" xfId="0" applyNumberFormat="1" applyFont="1" applyFill="1" applyBorder="1" applyAlignment="1">
      <alignment horizontal="center" vertical="center"/>
    </xf>
    <xf numFmtId="177" fontId="1" fillId="0" borderId="0" xfId="27" applyNumberFormat="1" applyFont="1" applyAlignment="1">
      <alignment horizontal="right" vertical="center"/>
    </xf>
    <xf numFmtId="177" fontId="1" fillId="0" borderId="0" xfId="27" applyNumberFormat="1" applyFont="1" applyAlignment="1">
      <alignment horizontal="center" vertical="center"/>
    </xf>
    <xf numFmtId="177" fontId="24" fillId="25" borderId="1" xfId="0" applyNumberFormat="1" applyFont="1" applyFill="1" applyBorder="1" applyAlignment="1">
      <alignment horizontal="center" vertical="center"/>
    </xf>
    <xf numFmtId="0" fontId="12" fillId="25" borderId="1" xfId="0" applyFont="1" applyFill="1" applyBorder="1" applyAlignment="1">
      <alignment horizontal="center" vertical="center"/>
    </xf>
    <xf numFmtId="0" fontId="24" fillId="25" borderId="1" xfId="0" applyFont="1" applyFill="1" applyBorder="1" applyAlignment="1">
      <alignment horizontal="center" vertical="center"/>
    </xf>
    <xf numFmtId="0" fontId="24" fillId="25" borderId="1" xfId="0" applyNumberFormat="1" applyFont="1" applyFill="1" applyBorder="1" applyAlignment="1">
      <alignment horizontal="center" vertical="center"/>
    </xf>
    <xf numFmtId="177" fontId="10" fillId="25" borderId="1" xfId="0" applyNumberFormat="1" applyFont="1" applyFill="1" applyBorder="1" applyAlignment="1">
      <alignment horizontal="center" vertical="center"/>
    </xf>
    <xf numFmtId="0" fontId="9" fillId="0" borderId="1" xfId="27" applyFont="1" applyBorder="1" applyAlignment="1">
      <alignment horizontal="center" vertical="center"/>
    </xf>
    <xf numFmtId="0" fontId="1" fillId="0" borderId="1" xfId="27" applyFont="1" applyBorder="1">
      <alignment vertical="center"/>
    </xf>
    <xf numFmtId="0" fontId="29" fillId="0" borderId="0" xfId="0" applyFont="1" applyFill="1" applyAlignment="1">
      <alignment horizontal="center" vertical="center"/>
    </xf>
    <xf numFmtId="177" fontId="29" fillId="0" borderId="0" xfId="0" applyNumberFormat="1" applyFont="1" applyFill="1" applyAlignment="1">
      <alignment horizontal="center" vertical="center"/>
    </xf>
    <xf numFmtId="179" fontId="9" fillId="0" borderId="0" xfId="27" applyNumberFormat="1" applyFont="1">
      <alignment vertical="center"/>
    </xf>
    <xf numFmtId="179" fontId="1" fillId="0" borderId="0" xfId="27" applyNumberFormat="1" applyFont="1">
      <alignment vertical="center"/>
    </xf>
    <xf numFmtId="179" fontId="2" fillId="0" borderId="0" xfId="0" applyNumberFormat="1" applyFont="1" applyAlignment="1">
      <alignment horizontal="center" vertical="center"/>
    </xf>
    <xf numFmtId="179" fontId="3" fillId="0" borderId="0" xfId="0" applyNumberFormat="1" applyFont="1" applyAlignment="1">
      <alignment horizontal="center" vertical="center"/>
    </xf>
    <xf numFmtId="179" fontId="4" fillId="0" borderId="0" xfId="0" applyNumberFormat="1" applyFont="1" applyAlignment="1">
      <alignment horizontal="center" vertical="center"/>
    </xf>
    <xf numFmtId="179" fontId="2" fillId="0" borderId="0" xfId="0" applyNumberFormat="1" applyFont="1" applyFill="1" applyAlignment="1">
      <alignment horizontal="center" vertical="center"/>
    </xf>
    <xf numFmtId="179" fontId="3" fillId="0" borderId="0" xfId="0" applyNumberFormat="1" applyFont="1" applyFill="1" applyAlignment="1">
      <alignment horizontal="center" vertical="center"/>
    </xf>
    <xf numFmtId="179" fontId="2" fillId="0" borderId="0" xfId="0" applyNumberFormat="1" applyFont="1" applyFill="1" applyBorder="1" applyAlignment="1">
      <alignment horizontal="center" vertical="center"/>
    </xf>
    <xf numFmtId="179" fontId="3" fillId="0" borderId="0" xfId="0" applyNumberFormat="1" applyFont="1" applyFill="1" applyBorder="1" applyAlignment="1">
      <alignment horizontal="center" vertical="center"/>
    </xf>
    <xf numFmtId="179" fontId="2" fillId="0" borderId="0" xfId="0" applyNumberFormat="1" applyFont="1" applyBorder="1" applyAlignment="1">
      <alignment horizontal="center" vertical="center"/>
    </xf>
    <xf numFmtId="179" fontId="3" fillId="0" borderId="0" xfId="0" applyNumberFormat="1" applyFont="1" applyBorder="1" applyAlignment="1">
      <alignment horizontal="center" vertical="center"/>
    </xf>
    <xf numFmtId="179" fontId="4" fillId="0" borderId="0" xfId="0" applyNumberFormat="1" applyFont="1" applyBorder="1" applyAlignment="1">
      <alignment horizontal="center" vertical="center"/>
    </xf>
    <xf numFmtId="179" fontId="5" fillId="0" borderId="0" xfId="0" applyNumberFormat="1" applyFont="1" applyAlignment="1">
      <alignment horizontal="center" vertical="center"/>
    </xf>
    <xf numFmtId="179" fontId="6" fillId="0" borderId="0" xfId="0" applyNumberFormat="1" applyFont="1" applyAlignment="1">
      <alignment horizontal="center" vertical="center"/>
    </xf>
    <xf numFmtId="179" fontId="4" fillId="0" borderId="0" xfId="0" applyNumberFormat="1" applyFont="1" applyFill="1" applyAlignment="1">
      <alignment horizontal="center" vertical="center"/>
    </xf>
    <xf numFmtId="179" fontId="7" fillId="0" borderId="0" xfId="0" applyNumberFormat="1" applyFont="1" applyAlignment="1">
      <alignment horizontal="center" vertical="center"/>
    </xf>
    <xf numFmtId="179" fontId="7" fillId="0" borderId="0" xfId="0" applyNumberFormat="1" applyFont="1" applyFill="1" applyAlignment="1">
      <alignment horizontal="center" vertical="center"/>
    </xf>
    <xf numFmtId="179" fontId="7" fillId="0" borderId="0" xfId="27" applyNumberFormat="1" applyFont="1">
      <alignment vertical="center"/>
    </xf>
    <xf numFmtId="179" fontId="1" fillId="0" borderId="0" xfId="27" applyNumberFormat="1" applyFont="1" applyFill="1">
      <alignment vertical="center"/>
    </xf>
    <xf numFmtId="179" fontId="0" fillId="0" borderId="0" xfId="0" applyNumberFormat="1">
      <alignment vertical="center"/>
    </xf>
    <xf numFmtId="179" fontId="8" fillId="0" borderId="0" xfId="0" applyNumberFormat="1" applyFont="1">
      <alignment vertical="center"/>
    </xf>
    <xf numFmtId="0" fontId="30" fillId="0" borderId="0" xfId="27" applyFont="1">
      <alignment vertical="center"/>
    </xf>
    <xf numFmtId="177" fontId="20" fillId="23" borderId="1" xfId="0" applyNumberFormat="1" applyFont="1" applyFill="1" applyBorder="1" applyAlignment="1">
      <alignment horizontal="center" vertical="center"/>
    </xf>
    <xf numFmtId="177" fontId="20" fillId="24" borderId="1" xfId="0" applyNumberFormat="1" applyFont="1" applyFill="1" applyBorder="1" applyAlignment="1">
      <alignment horizontal="center" vertical="center"/>
    </xf>
    <xf numFmtId="0" fontId="31" fillId="23" borderId="1" xfId="0" applyFont="1" applyFill="1" applyBorder="1" applyAlignment="1">
      <alignment horizontal="center" vertical="center"/>
    </xf>
    <xf numFmtId="177" fontId="12" fillId="24" borderId="1" xfId="0" applyNumberFormat="1" applyFont="1" applyFill="1" applyBorder="1" applyAlignment="1">
      <alignment horizontal="center" vertical="center"/>
    </xf>
    <xf numFmtId="49" fontId="20" fillId="23" borderId="1" xfId="0" applyNumberFormat="1" applyFont="1" applyFill="1" applyBorder="1" applyAlignment="1">
      <alignment horizontal="center" vertical="center"/>
    </xf>
    <xf numFmtId="177" fontId="24" fillId="26" borderId="1" xfId="0" applyNumberFormat="1" applyFont="1" applyFill="1" applyBorder="1" applyAlignment="1">
      <alignment horizontal="center" vertical="center"/>
    </xf>
    <xf numFmtId="177" fontId="1" fillId="0" borderId="1" xfId="27" applyNumberFormat="1" applyFont="1" applyBorder="1" applyAlignment="1">
      <alignment horizontal="center" vertical="center"/>
    </xf>
    <xf numFmtId="177" fontId="24" fillId="0" borderId="0" xfId="0" applyNumberFormat="1" applyFont="1" applyFill="1" applyBorder="1" applyAlignment="1">
      <alignment horizontal="center" vertical="center"/>
    </xf>
    <xf numFmtId="177" fontId="29" fillId="0" borderId="0" xfId="27" applyNumberFormat="1" applyFont="1" applyFill="1">
      <alignment vertical="center"/>
    </xf>
    <xf numFmtId="0" fontId="29" fillId="0" borderId="0" xfId="27" applyFont="1" applyFill="1">
      <alignment vertical="center"/>
    </xf>
    <xf numFmtId="0" fontId="12" fillId="0" borderId="0" xfId="0" applyFont="1">
      <alignment vertical="center"/>
    </xf>
    <xf numFmtId="178" fontId="12" fillId="0" borderId="0" xfId="0" applyNumberFormat="1" applyFont="1">
      <alignment vertical="center"/>
    </xf>
    <xf numFmtId="14" fontId="12" fillId="0" borderId="0" xfId="0" applyNumberFormat="1" applyFont="1">
      <alignment vertical="center"/>
    </xf>
    <xf numFmtId="0" fontId="32" fillId="0" borderId="0" xfId="0" applyFont="1" applyFill="1" applyAlignment="1">
      <alignment horizontal="center" vertical="center"/>
    </xf>
    <xf numFmtId="0" fontId="33" fillId="0" borderId="0" xfId="27" applyFont="1">
      <alignment vertical="center"/>
    </xf>
    <xf numFmtId="0" fontId="33" fillId="0" borderId="0" xfId="27" applyFont="1" applyAlignment="1">
      <alignment horizontal="right" vertical="center"/>
    </xf>
    <xf numFmtId="0" fontId="33" fillId="0" borderId="0" xfId="27" applyFont="1" applyFill="1" applyAlignment="1">
      <alignment horizontal="left" vertical="center"/>
    </xf>
    <xf numFmtId="0" fontId="34" fillId="0" borderId="1" xfId="0" applyFont="1" applyFill="1" applyBorder="1" applyAlignment="1">
      <alignment horizontal="center" vertical="center"/>
    </xf>
    <xf numFmtId="177" fontId="34" fillId="0" borderId="1" xfId="0" applyNumberFormat="1" applyFont="1" applyFill="1" applyBorder="1" applyAlignment="1">
      <alignment horizontal="center" vertical="center"/>
    </xf>
    <xf numFmtId="177" fontId="10" fillId="0" borderId="1" xfId="0" applyNumberFormat="1" applyFont="1" applyFill="1" applyBorder="1" applyAlignment="1">
      <alignment horizontal="center" vertical="center"/>
    </xf>
    <xf numFmtId="177" fontId="24" fillId="0" borderId="3" xfId="0" applyNumberFormat="1" applyFont="1" applyFill="1" applyBorder="1" applyAlignment="1">
      <alignment horizontal="center" vertical="center"/>
    </xf>
    <xf numFmtId="177" fontId="1" fillId="0" borderId="1" xfId="27" applyNumberFormat="1" applyFont="1" applyFill="1" applyBorder="1" applyAlignment="1">
      <alignment horizontal="center" vertical="center"/>
    </xf>
    <xf numFmtId="0" fontId="35" fillId="0" borderId="1" xfId="0" applyFont="1" applyFill="1" applyBorder="1" applyAlignment="1">
      <alignment horizontal="center" vertical="center"/>
    </xf>
    <xf numFmtId="177" fontId="35" fillId="0" borderId="1" xfId="0" applyNumberFormat="1" applyFont="1" applyFill="1" applyBorder="1" applyAlignment="1">
      <alignment horizontal="center" vertical="center"/>
    </xf>
    <xf numFmtId="0" fontId="35" fillId="0" borderId="1" xfId="0" applyNumberFormat="1" applyFont="1" applyFill="1" applyBorder="1" applyAlignment="1">
      <alignment horizontal="center" vertical="center"/>
    </xf>
    <xf numFmtId="177" fontId="1" fillId="0" borderId="0" xfId="27" applyNumberFormat="1" applyFont="1">
      <alignment vertical="center"/>
    </xf>
    <xf numFmtId="177" fontId="24" fillId="0" borderId="1" xfId="0" applyNumberFormat="1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/>
    </xf>
    <xf numFmtId="0" fontId="20" fillId="27" borderId="1" xfId="0" applyFont="1" applyFill="1" applyBorder="1" applyAlignment="1">
      <alignment horizontal="center" vertical="center"/>
    </xf>
    <xf numFmtId="0" fontId="20" fillId="9" borderId="1" xfId="0" applyFont="1" applyFill="1" applyBorder="1" applyAlignment="1">
      <alignment horizontal="center" vertical="center"/>
    </xf>
    <xf numFmtId="0" fontId="10" fillId="27" borderId="1" xfId="0" applyFont="1" applyFill="1" applyBorder="1" applyAlignment="1">
      <alignment horizontal="center" vertical="center"/>
    </xf>
    <xf numFmtId="0" fontId="10" fillId="9" borderId="1" xfId="0" applyNumberFormat="1" applyFont="1" applyFill="1" applyBorder="1" applyAlignment="1">
      <alignment horizontal="center" vertical="center"/>
    </xf>
    <xf numFmtId="177" fontId="10" fillId="9" borderId="1" xfId="0" applyNumberFormat="1" applyFont="1" applyFill="1" applyBorder="1" applyAlignment="1">
      <alignment horizontal="center" vertical="center"/>
    </xf>
    <xf numFmtId="177" fontId="24" fillId="9" borderId="1" xfId="0" applyNumberFormat="1" applyFont="1" applyFill="1" applyBorder="1" applyAlignment="1">
      <alignment horizontal="center" vertical="center"/>
    </xf>
    <xf numFmtId="0" fontId="24" fillId="9" borderId="1" xfId="0" applyFont="1" applyFill="1" applyBorder="1" applyAlignment="1">
      <alignment horizontal="center"/>
    </xf>
    <xf numFmtId="0" fontId="24" fillId="9" borderId="1" xfId="0" applyFont="1" applyFill="1" applyBorder="1" applyAlignment="1">
      <alignment horizontal="center" vertical="center"/>
    </xf>
    <xf numFmtId="177" fontId="1" fillId="9" borderId="1" xfId="27" applyNumberFormat="1" applyFont="1" applyFill="1" applyBorder="1" applyAlignment="1">
      <alignment horizontal="right" vertical="center"/>
    </xf>
    <xf numFmtId="177" fontId="24" fillId="27" borderId="1" xfId="0" applyNumberFormat="1" applyFont="1" applyFill="1" applyBorder="1" applyAlignment="1">
      <alignment horizontal="center" vertical="center"/>
    </xf>
    <xf numFmtId="0" fontId="12" fillId="0" borderId="3" xfId="0" applyFont="1" applyBorder="1">
      <alignment vertical="center"/>
    </xf>
    <xf numFmtId="0" fontId="12" fillId="0" borderId="4" xfId="0" applyFont="1" applyBorder="1">
      <alignment vertical="center"/>
    </xf>
    <xf numFmtId="0" fontId="23" fillId="0" borderId="4" xfId="0" applyFont="1" applyBorder="1">
      <alignment vertical="center"/>
    </xf>
    <xf numFmtId="178" fontId="12" fillId="0" borderId="5" xfId="0" applyNumberFormat="1" applyFont="1" applyBorder="1">
      <alignment vertical="center"/>
    </xf>
    <xf numFmtId="0" fontId="12" fillId="0" borderId="0" xfId="0" applyFont="1" applyAlignment="1">
      <alignment horizontal="center" vertical="center"/>
    </xf>
    <xf numFmtId="179" fontId="12" fillId="0" borderId="0" xfId="0" applyNumberFormat="1" applyFont="1" applyAlignment="1">
      <alignment horizontal="center" vertical="center"/>
    </xf>
    <xf numFmtId="178" fontId="12" fillId="0" borderId="0" xfId="0" applyNumberFormat="1" applyFont="1" applyAlignment="1">
      <alignment horizontal="center" vertical="center"/>
    </xf>
  </cellXfs>
  <cellStyles count="32">
    <cellStyle name="差_2014 paid" xfId="2"/>
    <cellStyle name="常规" xfId="0" builtinId="0"/>
    <cellStyle name="常规 2" xfId="12"/>
    <cellStyle name="常规 2 2" xfId="11"/>
    <cellStyle name="常规 2 2 10" xfId="13"/>
    <cellStyle name="常规 2 2 11" xfId="14"/>
    <cellStyle name="常规 2 2 12" xfId="9"/>
    <cellStyle name="常规 2 2 13" xfId="15"/>
    <cellStyle name="常规 2 2 14" xfId="16"/>
    <cellStyle name="常规 2 2 15" xfId="18"/>
    <cellStyle name="常规 2 2 16" xfId="3"/>
    <cellStyle name="常规 2 2 17" xfId="6"/>
    <cellStyle name="常规 2 2 18" xfId="8"/>
    <cellStyle name="常规 2 2 19" xfId="19"/>
    <cellStyle name="常规 2 2 2" xfId="10"/>
    <cellStyle name="常规 2 2 20" xfId="17"/>
    <cellStyle name="常规 2 2 21" xfId="4"/>
    <cellStyle name="常规 2 2 22" xfId="5"/>
    <cellStyle name="常规 2 2 23" xfId="7"/>
    <cellStyle name="常规 2 2 24" xfId="20"/>
    <cellStyle name="常规 2 2 3" xfId="21"/>
    <cellStyle name="常规 2 2 4" xfId="1"/>
    <cellStyle name="常规 2 2 5" xfId="22"/>
    <cellStyle name="常规 2 2 6" xfId="23"/>
    <cellStyle name="常规 2 2 7" xfId="24"/>
    <cellStyle name="常规 2 2 8" xfId="25"/>
    <cellStyle name="常规 2 2 9" xfId="26"/>
    <cellStyle name="常规 3" xfId="27"/>
    <cellStyle name="常规 4" xfId="28"/>
    <cellStyle name="常规 5" xfId="31"/>
    <cellStyle name="好_2014 paid" xfId="29"/>
    <cellStyle name="一般_MT - inv &amp; pl format" xfId="30"/>
  </cellStyles>
  <dxfs count="0"/>
  <tableStyles count="0" defaultTableStyle="TableStyleMedium9" defaultPivotStyle="PivotStyleLight16"/>
  <colors>
    <mruColors>
      <color rgb="FFB6DDE8"/>
      <color rgb="FFC2D69A"/>
      <color rgb="FFCCC0DA"/>
      <color rgb="FFFDE9D9"/>
      <color rgb="FF93CDDD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CQ2720"/>
  <sheetViews>
    <sheetView tabSelected="1" topLeftCell="A2686" zoomScale="70" zoomScaleNormal="70" workbookViewId="0">
      <selection activeCell="I2716" sqref="I2716"/>
    </sheetView>
  </sheetViews>
  <sheetFormatPr defaultColWidth="9" defaultRowHeight="15"/>
  <cols>
    <col min="1" max="1" width="27.5" style="23" customWidth="1"/>
    <col min="2" max="2" width="16.875" style="23" customWidth="1"/>
    <col min="3" max="3" width="35.625" style="23" customWidth="1"/>
    <col min="4" max="4" width="11" style="23" customWidth="1"/>
    <col min="5" max="5" width="17.5" style="23" customWidth="1"/>
    <col min="6" max="6" width="15.25" style="23" customWidth="1"/>
    <col min="7" max="7" width="16.25" style="23" customWidth="1"/>
    <col min="8" max="8" width="14.625" style="23" customWidth="1"/>
    <col min="9" max="9" width="22.5" style="24" customWidth="1"/>
    <col min="10" max="10" width="9.5" style="23" customWidth="1"/>
    <col min="11" max="11" width="11.25" style="230"/>
    <col min="12" max="16384" width="9" style="23"/>
  </cols>
  <sheetData>
    <row r="1" spans="1:11" ht="42" customHeight="1">
      <c r="A1" s="25" t="s">
        <v>0</v>
      </c>
      <c r="B1" s="25" t="s">
        <v>1</v>
      </c>
      <c r="C1" s="25" t="s">
        <v>2</v>
      </c>
      <c r="D1" s="25" t="s">
        <v>3</v>
      </c>
      <c r="E1" s="26" t="s">
        <v>4</v>
      </c>
      <c r="F1" s="25" t="s">
        <v>5</v>
      </c>
      <c r="G1" s="26" t="s">
        <v>6</v>
      </c>
      <c r="H1" s="26" t="s">
        <v>7</v>
      </c>
      <c r="I1" s="26" t="s">
        <v>8</v>
      </c>
    </row>
    <row r="2" spans="1:11">
      <c r="A2" s="27" t="s">
        <v>9</v>
      </c>
      <c r="B2" s="27" t="s">
        <v>10</v>
      </c>
      <c r="C2" s="27" t="s">
        <v>11</v>
      </c>
      <c r="D2" s="27">
        <v>3299</v>
      </c>
      <c r="E2" s="27">
        <v>0.03</v>
      </c>
      <c r="F2" s="27">
        <f>D2*E2</f>
        <v>98.97</v>
      </c>
      <c r="G2" s="27">
        <v>0.02</v>
      </c>
      <c r="H2" s="27">
        <f>D2*G2</f>
        <v>65.98</v>
      </c>
      <c r="I2" s="33"/>
    </row>
    <row r="3" spans="1:11">
      <c r="A3" s="27"/>
      <c r="B3" s="27" t="s">
        <v>12</v>
      </c>
      <c r="C3" s="27" t="s">
        <v>13</v>
      </c>
      <c r="D3" s="27">
        <v>4378</v>
      </c>
      <c r="E3" s="27">
        <v>0.04</v>
      </c>
      <c r="F3" s="27">
        <f>D3*E3</f>
        <v>175.12</v>
      </c>
      <c r="G3" s="27">
        <v>0.02</v>
      </c>
      <c r="H3" s="27">
        <f>D3*G3</f>
        <v>87.56</v>
      </c>
      <c r="I3" s="33"/>
    </row>
    <row r="4" spans="1:11">
      <c r="A4" s="27"/>
      <c r="B4" s="27" t="s">
        <v>14</v>
      </c>
      <c r="C4" s="27" t="s">
        <v>15</v>
      </c>
      <c r="D4" s="27">
        <v>2488</v>
      </c>
      <c r="E4" s="27">
        <v>0.04</v>
      </c>
      <c r="F4" s="27">
        <f>D4*E4</f>
        <v>99.52</v>
      </c>
      <c r="G4" s="27">
        <v>0.02</v>
      </c>
      <c r="H4" s="27">
        <f>D4*G4</f>
        <v>49.76</v>
      </c>
      <c r="I4" s="33"/>
    </row>
    <row r="5" spans="1:11">
      <c r="A5" s="27"/>
      <c r="B5" s="27" t="s">
        <v>16</v>
      </c>
      <c r="C5" s="27" t="s">
        <v>17</v>
      </c>
      <c r="D5" s="27">
        <v>1932</v>
      </c>
      <c r="E5" s="27">
        <v>0.03</v>
      </c>
      <c r="F5" s="27">
        <f>D5*E5</f>
        <v>57.96</v>
      </c>
      <c r="G5" s="27">
        <v>0.02</v>
      </c>
      <c r="H5" s="27">
        <f>D5*G5</f>
        <v>38.64</v>
      </c>
      <c r="I5" s="33"/>
    </row>
    <row r="6" spans="1:11">
      <c r="A6" s="27"/>
      <c r="B6" s="27" t="s">
        <v>18</v>
      </c>
      <c r="C6" s="27" t="s">
        <v>19</v>
      </c>
      <c r="D6" s="27">
        <v>2685</v>
      </c>
      <c r="E6" s="27">
        <v>0.04</v>
      </c>
      <c r="F6" s="27">
        <f>D6*E6</f>
        <v>107.4</v>
      </c>
      <c r="G6" s="27">
        <v>0.02</v>
      </c>
      <c r="H6" s="27">
        <f>D6*G6</f>
        <v>53.7</v>
      </c>
      <c r="I6" s="33"/>
    </row>
    <row r="7" spans="1:11" s="1" customFormat="1" ht="15.75">
      <c r="A7" s="28"/>
      <c r="B7" s="28"/>
      <c r="C7" s="28"/>
      <c r="D7" s="28"/>
      <c r="E7" s="28"/>
      <c r="F7" s="28">
        <f>SUM(F2:F6)</f>
        <v>538.97</v>
      </c>
      <c r="G7" s="28"/>
      <c r="H7" s="28">
        <f>SUM(H2:H6)</f>
        <v>295.64</v>
      </c>
      <c r="I7" s="34">
        <f>SUM(F7:H7)</f>
        <v>834.61</v>
      </c>
      <c r="K7" s="231"/>
    </row>
    <row r="8" spans="1:11">
      <c r="A8" s="27" t="s">
        <v>20</v>
      </c>
      <c r="B8" s="27" t="s">
        <v>21</v>
      </c>
      <c r="C8" s="27" t="s">
        <v>22</v>
      </c>
      <c r="D8" s="27">
        <v>2599</v>
      </c>
      <c r="E8" s="27">
        <v>0.03</v>
      </c>
      <c r="F8" s="27">
        <f>D8*E8</f>
        <v>77.97</v>
      </c>
      <c r="G8" s="27">
        <v>0.02</v>
      </c>
      <c r="H8" s="27">
        <f>D8*G8</f>
        <v>51.980000000000004</v>
      </c>
      <c r="I8" s="33"/>
    </row>
    <row r="9" spans="1:11">
      <c r="A9" s="27"/>
      <c r="B9" s="27" t="s">
        <v>23</v>
      </c>
      <c r="C9" s="27" t="s">
        <v>24</v>
      </c>
      <c r="D9" s="27">
        <v>2471</v>
      </c>
      <c r="E9" s="27">
        <v>0.03</v>
      </c>
      <c r="F9" s="27">
        <f>D9*E9</f>
        <v>74.13</v>
      </c>
      <c r="G9" s="27">
        <v>0.02</v>
      </c>
      <c r="H9" s="27">
        <f>D9*G9</f>
        <v>49.42</v>
      </c>
      <c r="I9" s="33"/>
    </row>
    <row r="10" spans="1:11">
      <c r="A10" s="27"/>
      <c r="B10" s="27" t="s">
        <v>25</v>
      </c>
      <c r="C10" s="27" t="s">
        <v>26</v>
      </c>
      <c r="D10" s="27">
        <v>1750</v>
      </c>
      <c r="E10" s="27">
        <v>0.03</v>
      </c>
      <c r="F10" s="27">
        <f>D10*E10</f>
        <v>52.5</v>
      </c>
      <c r="G10" s="27">
        <v>0.02</v>
      </c>
      <c r="H10" s="27">
        <f>D10*G10</f>
        <v>35</v>
      </c>
      <c r="I10" s="33"/>
    </row>
    <row r="11" spans="1:11">
      <c r="A11" s="27"/>
      <c r="B11" s="27" t="s">
        <v>27</v>
      </c>
      <c r="C11" s="27" t="s">
        <v>28</v>
      </c>
      <c r="D11" s="27">
        <v>5282</v>
      </c>
      <c r="E11" s="27">
        <v>0.04</v>
      </c>
      <c r="F11" s="27">
        <f>D11*E11</f>
        <v>211.28</v>
      </c>
      <c r="G11" s="27">
        <v>0.02</v>
      </c>
      <c r="H11" s="27">
        <f>D11*G11</f>
        <v>105.64</v>
      </c>
      <c r="I11" s="33"/>
    </row>
    <row r="12" spans="1:11">
      <c r="A12" s="27"/>
      <c r="B12" s="27" t="s">
        <v>29</v>
      </c>
      <c r="C12" s="27" t="s">
        <v>30</v>
      </c>
      <c r="D12" s="27">
        <v>3467</v>
      </c>
      <c r="E12" s="27">
        <v>0.03</v>
      </c>
      <c r="F12" s="27">
        <f>D12*E12</f>
        <v>104.00999999999999</v>
      </c>
      <c r="G12" s="27">
        <v>0.02</v>
      </c>
      <c r="H12" s="27">
        <f>D12*G12</f>
        <v>69.34</v>
      </c>
      <c r="I12" s="33"/>
    </row>
    <row r="13" spans="1:11" s="1" customFormat="1" ht="15.75">
      <c r="A13" s="28"/>
      <c r="B13" s="28"/>
      <c r="C13" s="28"/>
      <c r="D13" s="28"/>
      <c r="E13" s="28"/>
      <c r="F13" s="28">
        <f>SUM(F8:F12)</f>
        <v>519.89</v>
      </c>
      <c r="G13" s="28"/>
      <c r="H13" s="28">
        <f>SUM(H8:H12)</f>
        <v>311.38</v>
      </c>
      <c r="I13" s="34">
        <f>SUM(F13:H13)</f>
        <v>831.27</v>
      </c>
      <c r="K13" s="231"/>
    </row>
    <row r="14" spans="1:11">
      <c r="A14" s="27" t="s">
        <v>31</v>
      </c>
      <c r="B14" s="27" t="s">
        <v>32</v>
      </c>
      <c r="C14" s="27" t="s">
        <v>33</v>
      </c>
      <c r="D14" s="27">
        <v>2215</v>
      </c>
      <c r="E14" s="27">
        <v>0.04</v>
      </c>
      <c r="F14" s="27">
        <f>D14*E14</f>
        <v>88.600000000000009</v>
      </c>
      <c r="G14" s="27">
        <v>0.02</v>
      </c>
      <c r="H14" s="27">
        <f>D14*G14</f>
        <v>44.300000000000004</v>
      </c>
      <c r="I14" s="33"/>
    </row>
    <row r="15" spans="1:11">
      <c r="A15" s="27"/>
      <c r="B15" s="27" t="s">
        <v>34</v>
      </c>
      <c r="C15" s="27" t="s">
        <v>35</v>
      </c>
      <c r="D15" s="27">
        <v>1458</v>
      </c>
      <c r="E15" s="27">
        <v>0.03</v>
      </c>
      <c r="F15" s="27">
        <f>D15*E15</f>
        <v>43.739999999999995</v>
      </c>
      <c r="G15" s="27">
        <v>0.02</v>
      </c>
      <c r="H15" s="27">
        <f>D15*G15</f>
        <v>29.16</v>
      </c>
      <c r="I15" s="33"/>
    </row>
    <row r="16" spans="1:11">
      <c r="A16" s="27"/>
      <c r="B16" s="27" t="s">
        <v>36</v>
      </c>
      <c r="C16" s="27" t="s">
        <v>37</v>
      </c>
      <c r="D16" s="27">
        <v>2534</v>
      </c>
      <c r="E16" s="27">
        <v>0.04</v>
      </c>
      <c r="F16" s="27">
        <f>D16*E16</f>
        <v>101.36</v>
      </c>
      <c r="G16" s="27">
        <v>0.02</v>
      </c>
      <c r="H16" s="27">
        <f>D16*G16</f>
        <v>50.68</v>
      </c>
      <c r="I16" s="33"/>
    </row>
    <row r="17" spans="1:11">
      <c r="A17" s="27"/>
      <c r="B17" s="27" t="s">
        <v>38</v>
      </c>
      <c r="C17" s="27" t="s">
        <v>39</v>
      </c>
      <c r="D17" s="27">
        <v>1548</v>
      </c>
      <c r="E17" s="27">
        <v>0.03</v>
      </c>
      <c r="F17" s="27">
        <f>D17*E17</f>
        <v>46.44</v>
      </c>
      <c r="G17" s="27">
        <v>0.02</v>
      </c>
      <c r="H17" s="27">
        <f>D17*G17</f>
        <v>30.96</v>
      </c>
      <c r="I17" s="33"/>
    </row>
    <row r="18" spans="1:11" s="1" customFormat="1" ht="15.75">
      <c r="A18" s="28"/>
      <c r="B18" s="28"/>
      <c r="C18" s="28"/>
      <c r="D18" s="28"/>
      <c r="E18" s="28"/>
      <c r="F18" s="28">
        <f>SUM(F14:F17)</f>
        <v>280.14</v>
      </c>
      <c r="G18" s="28"/>
      <c r="H18" s="28">
        <f>SUM(H14:H17)</f>
        <v>155.10000000000002</v>
      </c>
      <c r="I18" s="34">
        <f>SUM(F18:H18)</f>
        <v>435.24</v>
      </c>
      <c r="K18" s="231"/>
    </row>
    <row r="19" spans="1:11">
      <c r="A19" s="27" t="s">
        <v>40</v>
      </c>
      <c r="B19" s="27" t="s">
        <v>41</v>
      </c>
      <c r="C19" s="27" t="s">
        <v>42</v>
      </c>
      <c r="D19" s="27">
        <v>1208</v>
      </c>
      <c r="E19" s="27">
        <v>0.1</v>
      </c>
      <c r="F19" s="27">
        <f>D19*E19</f>
        <v>120.80000000000001</v>
      </c>
      <c r="G19" s="27">
        <v>0</v>
      </c>
      <c r="H19" s="27">
        <f>D19*G19</f>
        <v>0</v>
      </c>
      <c r="I19" s="33"/>
    </row>
    <row r="20" spans="1:11">
      <c r="A20" s="27"/>
      <c r="B20" s="27" t="s">
        <v>43</v>
      </c>
      <c r="C20" s="27" t="s">
        <v>44</v>
      </c>
      <c r="D20" s="27">
        <v>1770</v>
      </c>
      <c r="E20" s="27">
        <v>0.1</v>
      </c>
      <c r="F20" s="27">
        <f>D20*E20</f>
        <v>177</v>
      </c>
      <c r="G20" s="27">
        <v>0</v>
      </c>
      <c r="H20" s="27">
        <f>D20*G20</f>
        <v>0</v>
      </c>
      <c r="I20" s="33"/>
    </row>
    <row r="21" spans="1:11">
      <c r="A21" s="27"/>
      <c r="B21" s="27" t="s">
        <v>45</v>
      </c>
      <c r="C21" s="27" t="s">
        <v>46</v>
      </c>
      <c r="D21" s="27">
        <v>1148</v>
      </c>
      <c r="E21" s="27">
        <v>0.1</v>
      </c>
      <c r="F21" s="27">
        <f>D21*E21</f>
        <v>114.80000000000001</v>
      </c>
      <c r="G21" s="27">
        <v>0</v>
      </c>
      <c r="H21" s="27">
        <f>D21*G21</f>
        <v>0</v>
      </c>
      <c r="I21" s="33"/>
    </row>
    <row r="22" spans="1:11" s="1" customFormat="1" ht="15.75">
      <c r="A22" s="28"/>
      <c r="B22" s="28"/>
      <c r="C22" s="28"/>
      <c r="D22" s="28"/>
      <c r="E22" s="28"/>
      <c r="F22" s="28">
        <f>SUM(F19:F21)</f>
        <v>412.6</v>
      </c>
      <c r="G22" s="28"/>
      <c r="H22" s="28">
        <f>SUM(H19:H21)</f>
        <v>0</v>
      </c>
      <c r="I22" s="34">
        <f>SUM(F22:H22)</f>
        <v>412.6</v>
      </c>
      <c r="K22" s="231"/>
    </row>
    <row r="23" spans="1:11">
      <c r="A23" s="27" t="s">
        <v>47</v>
      </c>
      <c r="B23" s="27" t="s">
        <v>48</v>
      </c>
      <c r="C23" s="27" t="s">
        <v>49</v>
      </c>
      <c r="D23" s="27">
        <v>3241</v>
      </c>
      <c r="E23" s="27">
        <v>0.1</v>
      </c>
      <c r="F23" s="27">
        <f>D23*E23</f>
        <v>324.10000000000002</v>
      </c>
      <c r="G23" s="27">
        <v>0</v>
      </c>
      <c r="H23" s="27">
        <f>D23*G23</f>
        <v>0</v>
      </c>
      <c r="I23" s="33"/>
    </row>
    <row r="24" spans="1:11">
      <c r="A24" s="27"/>
      <c r="B24" s="27" t="s">
        <v>50</v>
      </c>
      <c r="C24" s="27" t="s">
        <v>51</v>
      </c>
      <c r="D24" s="27">
        <v>2719</v>
      </c>
      <c r="E24" s="27">
        <v>0.1</v>
      </c>
      <c r="F24" s="27">
        <f>D24*E24</f>
        <v>271.90000000000003</v>
      </c>
      <c r="G24" s="27">
        <v>0</v>
      </c>
      <c r="H24" s="27">
        <f>D24*G24</f>
        <v>0</v>
      </c>
      <c r="I24" s="33"/>
    </row>
    <row r="25" spans="1:11" s="1" customFormat="1" ht="15.75">
      <c r="A25" s="28"/>
      <c r="B25" s="28"/>
      <c r="C25" s="28"/>
      <c r="D25" s="28"/>
      <c r="E25" s="28"/>
      <c r="F25" s="28">
        <f>SUM(F23:F24)</f>
        <v>596</v>
      </c>
      <c r="G25" s="28"/>
      <c r="H25" s="28">
        <f>SUM(H23:H24)</f>
        <v>0</v>
      </c>
      <c r="I25" s="34">
        <f>SUM(F25:H25)</f>
        <v>596</v>
      </c>
      <c r="K25" s="231"/>
    </row>
    <row r="26" spans="1:11">
      <c r="A26" s="27" t="s">
        <v>52</v>
      </c>
      <c r="B26" s="27" t="s">
        <v>53</v>
      </c>
      <c r="C26" s="27" t="s">
        <v>54</v>
      </c>
      <c r="D26" s="27">
        <v>4654</v>
      </c>
      <c r="E26" s="27">
        <v>0.08</v>
      </c>
      <c r="F26" s="27">
        <f>D26*E26</f>
        <v>372.32</v>
      </c>
      <c r="G26" s="27">
        <v>0</v>
      </c>
      <c r="H26" s="27">
        <f>D26*G26</f>
        <v>0</v>
      </c>
      <c r="I26" s="33"/>
    </row>
    <row r="27" spans="1:11">
      <c r="A27" s="27"/>
      <c r="B27" s="27" t="s">
        <v>55</v>
      </c>
      <c r="C27" s="27" t="s">
        <v>56</v>
      </c>
      <c r="D27" s="27">
        <v>3876</v>
      </c>
      <c r="E27" s="27">
        <v>0.08</v>
      </c>
      <c r="F27" s="27">
        <f>D27*E27</f>
        <v>310.08</v>
      </c>
      <c r="G27" s="27">
        <v>0</v>
      </c>
      <c r="H27" s="27">
        <f>D27*G27</f>
        <v>0</v>
      </c>
      <c r="I27" s="33"/>
    </row>
    <row r="28" spans="1:11" s="1" customFormat="1" ht="15.75">
      <c r="A28" s="28"/>
      <c r="B28" s="28"/>
      <c r="C28" s="28"/>
      <c r="D28" s="28"/>
      <c r="E28" s="28"/>
      <c r="F28" s="28">
        <f>SUM(F26:F27)</f>
        <v>682.4</v>
      </c>
      <c r="G28" s="28"/>
      <c r="H28" s="28">
        <f>SUM(H26:H27)</f>
        <v>0</v>
      </c>
      <c r="I28" s="34">
        <f>SUM(F28:H28)</f>
        <v>682.4</v>
      </c>
      <c r="K28" s="231"/>
    </row>
    <row r="29" spans="1:11">
      <c r="A29" s="27" t="s">
        <v>57</v>
      </c>
      <c r="B29" s="27" t="s">
        <v>58</v>
      </c>
      <c r="C29" s="27" t="s">
        <v>59</v>
      </c>
      <c r="D29" s="27">
        <v>3355</v>
      </c>
      <c r="E29" s="27">
        <v>0.08</v>
      </c>
      <c r="F29" s="27">
        <f>D29*E29</f>
        <v>268.39999999999998</v>
      </c>
      <c r="G29" s="27">
        <v>0</v>
      </c>
      <c r="H29" s="27">
        <f>D29*G29</f>
        <v>0</v>
      </c>
      <c r="I29" s="33"/>
    </row>
    <row r="30" spans="1:11">
      <c r="A30" s="27"/>
      <c r="B30" s="27" t="s">
        <v>60</v>
      </c>
      <c r="C30" s="27" t="s">
        <v>61</v>
      </c>
      <c r="D30" s="27">
        <v>2446</v>
      </c>
      <c r="E30" s="27">
        <v>0.08</v>
      </c>
      <c r="F30" s="27">
        <f>D30*E30</f>
        <v>195.68</v>
      </c>
      <c r="G30" s="27">
        <v>0</v>
      </c>
      <c r="H30" s="27">
        <f>D30*G30</f>
        <v>0</v>
      </c>
      <c r="I30" s="33"/>
    </row>
    <row r="31" spans="1:11">
      <c r="A31" s="27"/>
      <c r="B31" s="27" t="s">
        <v>62</v>
      </c>
      <c r="C31" s="27">
        <v>563678</v>
      </c>
      <c r="D31" s="27">
        <v>400</v>
      </c>
      <c r="E31" s="27">
        <v>0.08</v>
      </c>
      <c r="F31" s="27">
        <f>D31*E31</f>
        <v>32</v>
      </c>
      <c r="G31" s="27">
        <v>0</v>
      </c>
      <c r="H31" s="27">
        <f>D31*G31</f>
        <v>0</v>
      </c>
      <c r="I31" s="33"/>
    </row>
    <row r="32" spans="1:11" s="1" customFormat="1" ht="15.75">
      <c r="A32" s="28"/>
      <c r="B32" s="28"/>
      <c r="C32" s="28"/>
      <c r="D32" s="28"/>
      <c r="E32" s="28"/>
      <c r="F32" s="28">
        <f>SUM(F29:F31)</f>
        <v>496.08</v>
      </c>
      <c r="G32" s="28"/>
      <c r="H32" s="28">
        <f>SUM(H29:H31)</f>
        <v>0</v>
      </c>
      <c r="I32" s="34">
        <f>SUM(F32:H32)</f>
        <v>496.08</v>
      </c>
      <c r="K32" s="231"/>
    </row>
    <row r="33" spans="1:11">
      <c r="A33" s="27" t="s">
        <v>63</v>
      </c>
      <c r="B33" s="27" t="s">
        <v>64</v>
      </c>
      <c r="C33" s="27" t="s">
        <v>65</v>
      </c>
      <c r="D33" s="27">
        <v>2759</v>
      </c>
      <c r="E33" s="27">
        <v>0.06</v>
      </c>
      <c r="F33" s="27">
        <f>D33*E33</f>
        <v>165.54</v>
      </c>
      <c r="G33" s="27">
        <v>0</v>
      </c>
      <c r="H33" s="27">
        <f>D33*G33</f>
        <v>0</v>
      </c>
      <c r="I33" s="33"/>
    </row>
    <row r="34" spans="1:11">
      <c r="A34" s="27"/>
      <c r="B34" s="27" t="s">
        <v>66</v>
      </c>
      <c r="C34" s="27">
        <v>578198</v>
      </c>
      <c r="D34" s="27">
        <v>500</v>
      </c>
      <c r="E34" s="27">
        <v>0.1</v>
      </c>
      <c r="F34" s="27">
        <f>D34*E34</f>
        <v>50</v>
      </c>
      <c r="G34" s="27">
        <v>0</v>
      </c>
      <c r="H34" s="27">
        <f>D34*G34</f>
        <v>0</v>
      </c>
      <c r="I34" s="33"/>
    </row>
    <row r="35" spans="1:11">
      <c r="A35" s="27"/>
      <c r="B35" s="27" t="s">
        <v>67</v>
      </c>
      <c r="C35" s="27">
        <v>563714</v>
      </c>
      <c r="D35" s="27">
        <v>450</v>
      </c>
      <c r="E35" s="27">
        <v>0.06</v>
      </c>
      <c r="F35" s="27">
        <f>D35*E35</f>
        <v>27</v>
      </c>
      <c r="G35" s="27">
        <v>0</v>
      </c>
      <c r="H35" s="27">
        <f>D35*G35</f>
        <v>0</v>
      </c>
      <c r="I35" s="33"/>
    </row>
    <row r="36" spans="1:11">
      <c r="A36" s="27"/>
      <c r="B36" s="27" t="s">
        <v>68</v>
      </c>
      <c r="C36" s="27">
        <v>563723</v>
      </c>
      <c r="D36" s="27">
        <v>450</v>
      </c>
      <c r="E36" s="27">
        <v>0.06</v>
      </c>
      <c r="F36" s="27">
        <f>D36*E36</f>
        <v>27</v>
      </c>
      <c r="G36" s="27">
        <v>0</v>
      </c>
      <c r="H36" s="27">
        <f>D36*G36</f>
        <v>0</v>
      </c>
      <c r="I36" s="33"/>
    </row>
    <row r="37" spans="1:11" s="1" customFormat="1" ht="15.75">
      <c r="A37" s="28"/>
      <c r="B37" s="28"/>
      <c r="C37" s="28"/>
      <c r="D37" s="28"/>
      <c r="E37" s="28"/>
      <c r="F37" s="28">
        <f>SUM(F33:F36)</f>
        <v>269.53999999999996</v>
      </c>
      <c r="G37" s="28"/>
      <c r="H37" s="28">
        <f>SUM(H33:H36)</f>
        <v>0</v>
      </c>
      <c r="I37" s="34">
        <f>SUM(F37:H37)</f>
        <v>269.53999999999996</v>
      </c>
      <c r="K37" s="231"/>
    </row>
    <row r="38" spans="1:11">
      <c r="A38" s="27" t="s">
        <v>69</v>
      </c>
      <c r="B38" s="27" t="s">
        <v>70</v>
      </c>
      <c r="C38" s="27" t="s">
        <v>71</v>
      </c>
      <c r="D38" s="27">
        <v>2835</v>
      </c>
      <c r="E38" s="27">
        <v>0.1</v>
      </c>
      <c r="F38" s="27">
        <f>D38*E38</f>
        <v>283.5</v>
      </c>
      <c r="G38" s="27">
        <v>0</v>
      </c>
      <c r="H38" s="27">
        <f>D38*G38</f>
        <v>0</v>
      </c>
      <c r="I38" s="33"/>
    </row>
    <row r="39" spans="1:11">
      <c r="A39" s="27"/>
      <c r="B39" s="27" t="s">
        <v>72</v>
      </c>
      <c r="C39" s="27" t="s">
        <v>73</v>
      </c>
      <c r="D39" s="27">
        <v>1845</v>
      </c>
      <c r="E39" s="27">
        <v>0.1</v>
      </c>
      <c r="F39" s="27">
        <f>D39*E39</f>
        <v>184.5</v>
      </c>
      <c r="G39" s="27">
        <v>0</v>
      </c>
      <c r="H39" s="27">
        <f>D39*G39</f>
        <v>0</v>
      </c>
      <c r="I39" s="33"/>
    </row>
    <row r="40" spans="1:11">
      <c r="A40" s="27"/>
      <c r="B40" s="27" t="s">
        <v>74</v>
      </c>
      <c r="C40" s="27">
        <v>565557</v>
      </c>
      <c r="D40" s="27">
        <v>300</v>
      </c>
      <c r="E40" s="27">
        <v>0.1</v>
      </c>
      <c r="F40" s="27">
        <f>D40*E40</f>
        <v>30</v>
      </c>
      <c r="G40" s="27">
        <v>0</v>
      </c>
      <c r="H40" s="27">
        <f>D40*G40</f>
        <v>0</v>
      </c>
      <c r="I40" s="33"/>
    </row>
    <row r="41" spans="1:11" s="1" customFormat="1" ht="15.75">
      <c r="A41" s="28"/>
      <c r="B41" s="28"/>
      <c r="C41" s="28"/>
      <c r="D41" s="28"/>
      <c r="E41" s="28"/>
      <c r="F41" s="28">
        <f>SUM(F38:F40)</f>
        <v>498</v>
      </c>
      <c r="G41" s="28"/>
      <c r="H41" s="28">
        <f>SUM(H38:H40)</f>
        <v>0</v>
      </c>
      <c r="I41" s="34">
        <f>SUM(F41:H41)</f>
        <v>498</v>
      </c>
      <c r="K41" s="231"/>
    </row>
    <row r="42" spans="1:11">
      <c r="A42" s="27" t="s">
        <v>75</v>
      </c>
      <c r="B42" s="27" t="s">
        <v>76</v>
      </c>
      <c r="C42" s="27">
        <v>567097</v>
      </c>
      <c r="D42" s="27">
        <v>564</v>
      </c>
      <c r="E42" s="27">
        <v>0.1</v>
      </c>
      <c r="F42" s="27">
        <f>D42*E42</f>
        <v>56.400000000000006</v>
      </c>
      <c r="G42" s="27">
        <v>0</v>
      </c>
      <c r="H42" s="27">
        <f>D42*G42</f>
        <v>0</v>
      </c>
      <c r="I42" s="33"/>
    </row>
    <row r="43" spans="1:11">
      <c r="A43" s="27"/>
      <c r="B43" s="27" t="s">
        <v>77</v>
      </c>
      <c r="C43" s="27">
        <v>567189</v>
      </c>
      <c r="D43" s="27">
        <v>552</v>
      </c>
      <c r="E43" s="27">
        <v>0.1</v>
      </c>
      <c r="F43" s="27">
        <f>D43*E43</f>
        <v>55.2</v>
      </c>
      <c r="G43" s="27">
        <v>0</v>
      </c>
      <c r="H43" s="27">
        <f>D43*G43</f>
        <v>0</v>
      </c>
      <c r="I43" s="33"/>
    </row>
    <row r="44" spans="1:11">
      <c r="A44" s="27"/>
      <c r="B44" s="27" t="s">
        <v>78</v>
      </c>
      <c r="C44" s="27">
        <v>567270</v>
      </c>
      <c r="D44" s="27">
        <v>516</v>
      </c>
      <c r="E44" s="27">
        <v>0.1</v>
      </c>
      <c r="F44" s="27">
        <f>D44*E44</f>
        <v>51.6</v>
      </c>
      <c r="G44" s="27">
        <v>0</v>
      </c>
      <c r="H44" s="27">
        <f>D44*G44</f>
        <v>0</v>
      </c>
      <c r="I44" s="33"/>
    </row>
    <row r="45" spans="1:11">
      <c r="A45" s="27"/>
      <c r="B45" s="27" t="s">
        <v>79</v>
      </c>
      <c r="C45" s="27">
        <v>567344</v>
      </c>
      <c r="D45" s="27">
        <v>402</v>
      </c>
      <c r="E45" s="27">
        <v>0.1</v>
      </c>
      <c r="F45" s="27">
        <f>D45*E45</f>
        <v>40.200000000000003</v>
      </c>
      <c r="G45" s="27">
        <v>0</v>
      </c>
      <c r="H45" s="27">
        <f>D45*G45</f>
        <v>0</v>
      </c>
      <c r="I45" s="33"/>
    </row>
    <row r="46" spans="1:11">
      <c r="A46" s="27"/>
      <c r="B46" s="27" t="s">
        <v>80</v>
      </c>
      <c r="C46" s="27">
        <v>567418</v>
      </c>
      <c r="D46" s="27">
        <v>366</v>
      </c>
      <c r="E46" s="27">
        <v>0.1</v>
      </c>
      <c r="F46" s="27">
        <f>D46*E46</f>
        <v>36.6</v>
      </c>
      <c r="G46" s="27">
        <v>0</v>
      </c>
      <c r="H46" s="27">
        <f>D46*G46</f>
        <v>0</v>
      </c>
      <c r="I46" s="33"/>
    </row>
    <row r="47" spans="1:11" s="1" customFormat="1" ht="15.75">
      <c r="A47" s="28"/>
      <c r="B47" s="28"/>
      <c r="C47" s="28"/>
      <c r="D47" s="28"/>
      <c r="E47" s="28"/>
      <c r="F47" s="28">
        <f>SUM(F42:F46)</f>
        <v>240.00000000000003</v>
      </c>
      <c r="G47" s="28"/>
      <c r="H47" s="28">
        <f>SUM(H42:H46)</f>
        <v>0</v>
      </c>
      <c r="I47" s="34">
        <f>SUM(F47:H47)</f>
        <v>240.00000000000003</v>
      </c>
      <c r="K47" s="231"/>
    </row>
    <row r="48" spans="1:11">
      <c r="A48" s="29" t="s">
        <v>81</v>
      </c>
      <c r="B48" s="29" t="s">
        <v>76</v>
      </c>
      <c r="C48" s="29">
        <v>567151</v>
      </c>
      <c r="D48" s="29">
        <v>474</v>
      </c>
      <c r="E48" s="29">
        <v>0.1</v>
      </c>
      <c r="F48" s="29">
        <f>D48*E48</f>
        <v>47.400000000000006</v>
      </c>
      <c r="G48" s="29">
        <v>0</v>
      </c>
      <c r="H48" s="29">
        <f>D48*G48</f>
        <v>0</v>
      </c>
      <c r="I48" s="35"/>
    </row>
    <row r="49" spans="1:11" s="1" customFormat="1" ht="15.75">
      <c r="A49" s="30"/>
      <c r="B49" s="30"/>
      <c r="C49" s="30"/>
      <c r="D49" s="30"/>
      <c r="E49" s="30"/>
      <c r="F49" s="30">
        <f>SUM(F48)</f>
        <v>47.400000000000006</v>
      </c>
      <c r="G49" s="30"/>
      <c r="H49" s="30">
        <f>SUM(H48)</f>
        <v>0</v>
      </c>
      <c r="I49" s="36">
        <f>SUM(F49:H49)</f>
        <v>47.400000000000006</v>
      </c>
      <c r="K49" s="231"/>
    </row>
    <row r="50" spans="1:11" ht="15.75">
      <c r="A50" s="31" t="s">
        <v>82</v>
      </c>
      <c r="B50" s="31" t="s">
        <v>83</v>
      </c>
      <c r="C50" s="31" t="s">
        <v>84</v>
      </c>
      <c r="D50" s="31">
        <v>2496</v>
      </c>
      <c r="E50" s="31">
        <v>0.03</v>
      </c>
      <c r="F50" s="31">
        <f>D50*E50</f>
        <v>74.88</v>
      </c>
      <c r="G50" s="31">
        <v>0.02</v>
      </c>
      <c r="H50" s="31">
        <f>D50*G50</f>
        <v>49.92</v>
      </c>
      <c r="I50" s="35"/>
      <c r="J50" s="1"/>
    </row>
    <row r="51" spans="1:11" s="1" customFormat="1" ht="15.75">
      <c r="A51" s="31"/>
      <c r="B51" s="31" t="s">
        <v>85</v>
      </c>
      <c r="C51" s="31" t="s">
        <v>86</v>
      </c>
      <c r="D51" s="31">
        <v>2418</v>
      </c>
      <c r="E51" s="31">
        <v>0.03</v>
      </c>
      <c r="F51" s="31">
        <f>D51*E51</f>
        <v>72.539999999999992</v>
      </c>
      <c r="G51" s="31">
        <v>0.02</v>
      </c>
      <c r="H51" s="31">
        <f>D51*G51</f>
        <v>48.36</v>
      </c>
      <c r="I51" s="36"/>
      <c r="K51" s="231"/>
    </row>
    <row r="52" spans="1:11">
      <c r="A52" s="31"/>
      <c r="B52" s="31" t="s">
        <v>87</v>
      </c>
      <c r="C52" s="31" t="s">
        <v>88</v>
      </c>
      <c r="D52" s="31">
        <v>1374</v>
      </c>
      <c r="E52" s="31">
        <v>0.03</v>
      </c>
      <c r="F52" s="31">
        <f>D52*E52</f>
        <v>41.22</v>
      </c>
      <c r="G52" s="31">
        <v>0.02</v>
      </c>
      <c r="H52" s="31">
        <f>D52*G52</f>
        <v>27.48</v>
      </c>
      <c r="I52" s="35"/>
    </row>
    <row r="53" spans="1:11" s="1" customFormat="1" ht="15.75">
      <c r="A53" s="32"/>
      <c r="B53" s="32"/>
      <c r="C53" s="32"/>
      <c r="D53" s="32"/>
      <c r="E53" s="32"/>
      <c r="F53" s="32">
        <f>SUM(F50:F52)</f>
        <v>188.64</v>
      </c>
      <c r="G53" s="32"/>
      <c r="H53" s="32">
        <f>SUM(H50:H52)</f>
        <v>125.76</v>
      </c>
      <c r="I53" s="36">
        <f>SUM(F53:H53)</f>
        <v>314.39999999999998</v>
      </c>
      <c r="K53" s="231"/>
    </row>
    <row r="54" spans="1:11">
      <c r="A54" s="31" t="s">
        <v>81</v>
      </c>
      <c r="B54" s="31" t="s">
        <v>76</v>
      </c>
      <c r="C54" s="31" t="s">
        <v>89</v>
      </c>
      <c r="D54" s="31">
        <v>1110</v>
      </c>
      <c r="E54" s="31">
        <v>0.1</v>
      </c>
      <c r="F54" s="31">
        <f t="shared" ref="F54:F59" si="0">D54*E54</f>
        <v>111</v>
      </c>
      <c r="G54" s="31">
        <v>0</v>
      </c>
      <c r="H54" s="31">
        <f t="shared" ref="H54:H59" si="1">D54*G54</f>
        <v>0</v>
      </c>
      <c r="I54" s="35"/>
    </row>
    <row r="55" spans="1:11">
      <c r="A55" s="31"/>
      <c r="B55" s="31"/>
      <c r="C55" s="31">
        <v>567115</v>
      </c>
      <c r="D55" s="31">
        <v>288</v>
      </c>
      <c r="E55" s="31">
        <v>0.1</v>
      </c>
      <c r="F55" s="31">
        <f t="shared" si="0"/>
        <v>28.8</v>
      </c>
      <c r="G55" s="31">
        <v>0</v>
      </c>
      <c r="H55" s="31">
        <f t="shared" si="1"/>
        <v>0</v>
      </c>
      <c r="I55" s="35"/>
    </row>
    <row r="56" spans="1:11">
      <c r="A56" s="31"/>
      <c r="B56" s="31" t="s">
        <v>77</v>
      </c>
      <c r="C56" s="31" t="s">
        <v>90</v>
      </c>
      <c r="D56" s="31">
        <v>1098</v>
      </c>
      <c r="E56" s="31">
        <v>0.1</v>
      </c>
      <c r="F56" s="31">
        <f t="shared" si="0"/>
        <v>109.80000000000001</v>
      </c>
      <c r="G56" s="31">
        <v>0</v>
      </c>
      <c r="H56" s="31">
        <f t="shared" si="1"/>
        <v>0</v>
      </c>
      <c r="I56" s="35"/>
    </row>
    <row r="57" spans="1:11">
      <c r="A57" s="31"/>
      <c r="B57" s="31"/>
      <c r="C57" s="31">
        <v>567207</v>
      </c>
      <c r="D57" s="31">
        <v>288</v>
      </c>
      <c r="E57" s="31">
        <v>0.1</v>
      </c>
      <c r="F57" s="31">
        <f t="shared" si="0"/>
        <v>28.8</v>
      </c>
      <c r="G57" s="31">
        <v>0</v>
      </c>
      <c r="H57" s="31">
        <f t="shared" si="1"/>
        <v>0</v>
      </c>
      <c r="I57" s="35"/>
    </row>
    <row r="58" spans="1:11">
      <c r="A58" s="31"/>
      <c r="B58" s="31" t="s">
        <v>78</v>
      </c>
      <c r="C58" s="31" t="s">
        <v>91</v>
      </c>
      <c r="D58" s="31">
        <v>1062</v>
      </c>
      <c r="E58" s="31">
        <v>0.1</v>
      </c>
      <c r="F58" s="31">
        <f t="shared" si="0"/>
        <v>106.2</v>
      </c>
      <c r="G58" s="31">
        <v>0</v>
      </c>
      <c r="H58" s="31">
        <f t="shared" si="1"/>
        <v>0</v>
      </c>
      <c r="I58" s="35"/>
    </row>
    <row r="59" spans="1:11">
      <c r="A59" s="31"/>
      <c r="B59" s="31"/>
      <c r="C59" s="31">
        <v>567299</v>
      </c>
      <c r="D59" s="31">
        <v>288</v>
      </c>
      <c r="E59" s="29">
        <v>0.1</v>
      </c>
      <c r="F59" s="31">
        <f t="shared" si="0"/>
        <v>28.8</v>
      </c>
      <c r="G59" s="31">
        <v>0</v>
      </c>
      <c r="H59" s="31">
        <f t="shared" si="1"/>
        <v>0</v>
      </c>
      <c r="I59" s="35"/>
    </row>
    <row r="60" spans="1:11" s="1" customFormat="1" ht="15.75">
      <c r="A60" s="32"/>
      <c r="B60" s="32"/>
      <c r="C60" s="32"/>
      <c r="D60" s="32"/>
      <c r="E60" s="32"/>
      <c r="F60" s="32">
        <f>SUM(F54:F59)</f>
        <v>413.40000000000003</v>
      </c>
      <c r="G60" s="32"/>
      <c r="H60" s="32">
        <f>SUM(H54:H59)</f>
        <v>0</v>
      </c>
      <c r="I60" s="36">
        <f>SUM(F60:H60)</f>
        <v>413.40000000000003</v>
      </c>
      <c r="K60" s="231"/>
    </row>
    <row r="61" spans="1:11">
      <c r="A61" s="31" t="s">
        <v>92</v>
      </c>
      <c r="B61" s="31" t="s">
        <v>79</v>
      </c>
      <c r="C61" s="31" t="s">
        <v>93</v>
      </c>
      <c r="D61" s="31">
        <v>1162</v>
      </c>
      <c r="E61" s="31">
        <v>0.1</v>
      </c>
      <c r="F61" s="31">
        <f>D61*E61</f>
        <v>116.2</v>
      </c>
      <c r="G61" s="31">
        <v>0</v>
      </c>
      <c r="H61" s="31">
        <f>D61*G61</f>
        <v>0</v>
      </c>
      <c r="I61" s="35"/>
    </row>
    <row r="62" spans="1:11">
      <c r="A62" s="31"/>
      <c r="B62" s="31"/>
      <c r="C62" s="31">
        <v>567362</v>
      </c>
      <c r="D62" s="31">
        <v>608</v>
      </c>
      <c r="E62" s="31">
        <v>0.1</v>
      </c>
      <c r="F62" s="31">
        <f>D62*E62</f>
        <v>60.800000000000004</v>
      </c>
      <c r="G62" s="31">
        <v>0</v>
      </c>
      <c r="H62" s="31">
        <f>D62*G62</f>
        <v>0</v>
      </c>
      <c r="I62" s="35"/>
    </row>
    <row r="63" spans="1:11">
      <c r="A63" s="31"/>
      <c r="B63" s="31" t="s">
        <v>80</v>
      </c>
      <c r="C63" s="31" t="s">
        <v>94</v>
      </c>
      <c r="D63" s="31">
        <v>1071</v>
      </c>
      <c r="E63" s="31">
        <v>0.1</v>
      </c>
      <c r="F63" s="31">
        <f>D63*E63</f>
        <v>107.10000000000001</v>
      </c>
      <c r="G63" s="31">
        <v>0</v>
      </c>
      <c r="H63" s="31">
        <f>D63*G63</f>
        <v>0</v>
      </c>
      <c r="I63" s="35"/>
    </row>
    <row r="64" spans="1:11">
      <c r="A64" s="31"/>
      <c r="B64" s="31"/>
      <c r="C64" s="31">
        <v>567436</v>
      </c>
      <c r="D64" s="31">
        <v>576</v>
      </c>
      <c r="E64" s="31">
        <v>0.1</v>
      </c>
      <c r="F64" s="31">
        <f>D64*E64</f>
        <v>57.6</v>
      </c>
      <c r="G64" s="31">
        <v>0</v>
      </c>
      <c r="H64" s="31">
        <f>D64*G64</f>
        <v>0</v>
      </c>
      <c r="I64" s="35"/>
    </row>
    <row r="65" spans="1:11" s="1" customFormat="1" ht="15.75">
      <c r="A65" s="32"/>
      <c r="B65" s="32"/>
      <c r="C65" s="32"/>
      <c r="D65" s="32"/>
      <c r="E65" s="32"/>
      <c r="F65" s="32">
        <f>SUM(F61:F64)</f>
        <v>341.70000000000005</v>
      </c>
      <c r="G65" s="32"/>
      <c r="H65" s="32">
        <f>SUM(H61:H64)</f>
        <v>0</v>
      </c>
      <c r="I65" s="36">
        <f>SUM(F65:H65)</f>
        <v>341.70000000000005</v>
      </c>
      <c r="K65" s="231"/>
    </row>
    <row r="66" spans="1:11">
      <c r="A66" s="31" t="s">
        <v>95</v>
      </c>
      <c r="B66" s="31" t="s">
        <v>96</v>
      </c>
      <c r="C66" s="31" t="s">
        <v>97</v>
      </c>
      <c r="D66" s="31">
        <v>2317</v>
      </c>
      <c r="E66" s="31">
        <v>0.05</v>
      </c>
      <c r="F66" s="31">
        <f>D66*E66</f>
        <v>115.85000000000001</v>
      </c>
      <c r="G66" s="31">
        <v>0</v>
      </c>
      <c r="H66" s="31">
        <f>D66*G66</f>
        <v>0</v>
      </c>
      <c r="I66" s="35"/>
    </row>
    <row r="67" spans="1:11">
      <c r="A67" s="31"/>
      <c r="B67" s="31" t="s">
        <v>98</v>
      </c>
      <c r="C67" s="31" t="s">
        <v>99</v>
      </c>
      <c r="D67" s="31">
        <v>2015</v>
      </c>
      <c r="E67" s="31">
        <v>0.05</v>
      </c>
      <c r="F67" s="31">
        <f>D67*E67</f>
        <v>100.75</v>
      </c>
      <c r="G67" s="31">
        <v>0</v>
      </c>
      <c r="H67" s="31">
        <f>D67*G67</f>
        <v>0</v>
      </c>
      <c r="I67" s="35"/>
    </row>
    <row r="68" spans="1:11" s="1" customFormat="1" ht="15.75">
      <c r="A68" s="32"/>
      <c r="B68" s="32"/>
      <c r="C68" s="32"/>
      <c r="D68" s="32"/>
      <c r="E68" s="32"/>
      <c r="F68" s="32">
        <f>SUM(F66:F67)</f>
        <v>216.60000000000002</v>
      </c>
      <c r="G68" s="32"/>
      <c r="H68" s="32">
        <f>SUM(H66:H67)</f>
        <v>0</v>
      </c>
      <c r="I68" s="36">
        <f>SUM(F68:H68)</f>
        <v>216.60000000000002</v>
      </c>
      <c r="K68" s="231"/>
    </row>
    <row r="69" spans="1:11" s="2" customFormat="1" ht="24.95" customHeight="1">
      <c r="A69" s="27" t="s">
        <v>100</v>
      </c>
      <c r="B69" s="27">
        <v>7071</v>
      </c>
      <c r="C69" s="27">
        <v>565804</v>
      </c>
      <c r="D69" s="27">
        <v>150</v>
      </c>
      <c r="E69" s="27">
        <v>0.04</v>
      </c>
      <c r="F69" s="27">
        <f>D69*E69</f>
        <v>6</v>
      </c>
      <c r="G69" s="27">
        <v>0.02</v>
      </c>
      <c r="H69" s="27">
        <f>D69*G69</f>
        <v>3</v>
      </c>
      <c r="I69" s="43"/>
      <c r="K69" s="232"/>
    </row>
    <row r="70" spans="1:11" s="3" customFormat="1" ht="24.95" customHeight="1">
      <c r="A70" s="28"/>
      <c r="B70" s="28"/>
      <c r="C70" s="28"/>
      <c r="D70" s="28"/>
      <c r="E70" s="28"/>
      <c r="F70" s="28">
        <f>SUM(F69)</f>
        <v>6</v>
      </c>
      <c r="G70" s="28"/>
      <c r="H70" s="28">
        <f>SUM(H69)</f>
        <v>3</v>
      </c>
      <c r="I70" s="28">
        <f>SUM(F70:H70)</f>
        <v>9</v>
      </c>
      <c r="K70" s="233"/>
    </row>
    <row r="71" spans="1:11">
      <c r="A71" s="37" t="s">
        <v>101</v>
      </c>
      <c r="B71" s="37" t="s">
        <v>83</v>
      </c>
      <c r="C71" s="37" t="s">
        <v>102</v>
      </c>
      <c r="D71" s="37">
        <v>4152</v>
      </c>
      <c r="E71" s="37">
        <v>0.03</v>
      </c>
      <c r="F71" s="37">
        <f>D71*E71</f>
        <v>124.56</v>
      </c>
      <c r="G71" s="37">
        <v>0.02</v>
      </c>
      <c r="H71" s="37">
        <f>D71*G71</f>
        <v>83.04</v>
      </c>
      <c r="I71" s="35"/>
    </row>
    <row r="72" spans="1:11">
      <c r="A72" s="37"/>
      <c r="B72" s="37" t="s">
        <v>85</v>
      </c>
      <c r="C72" s="37" t="s">
        <v>103</v>
      </c>
      <c r="D72" s="37">
        <v>2736</v>
      </c>
      <c r="E72" s="37">
        <v>0.03</v>
      </c>
      <c r="F72" s="37">
        <f>D72*E72</f>
        <v>82.08</v>
      </c>
      <c r="G72" s="37">
        <v>0.02</v>
      </c>
      <c r="H72" s="37">
        <f>D72*G72</f>
        <v>54.72</v>
      </c>
      <c r="I72" s="35"/>
    </row>
    <row r="73" spans="1:11">
      <c r="A73" s="37"/>
      <c r="B73" s="37" t="s">
        <v>87</v>
      </c>
      <c r="C73" s="37" t="s">
        <v>104</v>
      </c>
      <c r="D73" s="37">
        <v>2352</v>
      </c>
      <c r="E73" s="37">
        <v>0.03</v>
      </c>
      <c r="F73" s="37">
        <f>D73*E73</f>
        <v>70.56</v>
      </c>
      <c r="G73" s="37">
        <v>0.02</v>
      </c>
      <c r="H73" s="37">
        <f>D73*G73</f>
        <v>47.04</v>
      </c>
      <c r="I73" s="35"/>
    </row>
    <row r="74" spans="1:11" ht="15.75">
      <c r="A74" s="38"/>
      <c r="B74" s="38"/>
      <c r="C74" s="38"/>
      <c r="D74" s="38"/>
      <c r="E74" s="38"/>
      <c r="F74" s="38">
        <f>SUM(F71:F73)</f>
        <v>277.2</v>
      </c>
      <c r="G74" s="38"/>
      <c r="H74" s="38">
        <f>SUM(H71:H73)</f>
        <v>184.79999999999998</v>
      </c>
      <c r="I74" s="36">
        <f>SUM(F74:H74)</f>
        <v>462</v>
      </c>
    </row>
    <row r="75" spans="1:11" ht="15.75">
      <c r="A75" s="37" t="s">
        <v>105</v>
      </c>
      <c r="B75" s="37" t="s">
        <v>106</v>
      </c>
      <c r="C75" s="37" t="s">
        <v>107</v>
      </c>
      <c r="D75" s="37">
        <v>3597</v>
      </c>
      <c r="E75" s="37">
        <v>0.1</v>
      </c>
      <c r="F75" s="37">
        <f>D75*E75</f>
        <v>359.70000000000005</v>
      </c>
      <c r="G75" s="37">
        <v>0</v>
      </c>
      <c r="H75" s="37">
        <f>D75*G75</f>
        <v>0</v>
      </c>
      <c r="I75" s="36"/>
    </row>
    <row r="76" spans="1:11" ht="15.75">
      <c r="A76" s="37"/>
      <c r="B76" s="37" t="s">
        <v>108</v>
      </c>
      <c r="C76" s="37" t="s">
        <v>109</v>
      </c>
      <c r="D76" s="37">
        <v>2522</v>
      </c>
      <c r="E76" s="37">
        <v>0.1</v>
      </c>
      <c r="F76" s="37">
        <f>D76*E76</f>
        <v>252.20000000000002</v>
      </c>
      <c r="G76" s="37">
        <v>0</v>
      </c>
      <c r="H76" s="37">
        <f>D76*G76</f>
        <v>0</v>
      </c>
      <c r="I76" s="36"/>
    </row>
    <row r="77" spans="1:11" ht="15.75">
      <c r="A77" s="38"/>
      <c r="B77" s="38"/>
      <c r="C77" s="38"/>
      <c r="D77" s="38"/>
      <c r="E77" s="38"/>
      <c r="F77" s="38">
        <f>SUM(F75:F76)</f>
        <v>611.90000000000009</v>
      </c>
      <c r="G77" s="38"/>
      <c r="H77" s="38">
        <f>SUM(H75:H76)</f>
        <v>0</v>
      </c>
      <c r="I77" s="36">
        <f>SUM(F77:H77)</f>
        <v>611.90000000000009</v>
      </c>
    </row>
    <row r="78" spans="1:11" ht="15.75">
      <c r="A78" s="37" t="s">
        <v>110</v>
      </c>
      <c r="B78" s="37" t="s">
        <v>111</v>
      </c>
      <c r="C78" s="37" t="s">
        <v>112</v>
      </c>
      <c r="D78" s="37">
        <v>3929</v>
      </c>
      <c r="E78" s="37">
        <v>0.08</v>
      </c>
      <c r="F78" s="37">
        <f>D78*E78</f>
        <v>314.32</v>
      </c>
      <c r="G78" s="37">
        <v>0</v>
      </c>
      <c r="H78" s="37">
        <f>D78*G78</f>
        <v>0</v>
      </c>
      <c r="I78" s="36"/>
    </row>
    <row r="79" spans="1:11" ht="15.75">
      <c r="A79" s="37"/>
      <c r="B79" s="37" t="s">
        <v>113</v>
      </c>
      <c r="C79" s="37" t="s">
        <v>114</v>
      </c>
      <c r="D79" s="37">
        <v>2683</v>
      </c>
      <c r="E79" s="37">
        <v>0.08</v>
      </c>
      <c r="F79" s="37">
        <f>D79*E79</f>
        <v>214.64000000000001</v>
      </c>
      <c r="G79" s="37">
        <v>0</v>
      </c>
      <c r="H79" s="37">
        <f>D79*G79</f>
        <v>0</v>
      </c>
      <c r="I79" s="36"/>
    </row>
    <row r="80" spans="1:11" ht="15.75">
      <c r="A80" s="37"/>
      <c r="B80" s="37" t="s">
        <v>115</v>
      </c>
      <c r="C80" s="37" t="s">
        <v>116</v>
      </c>
      <c r="D80" s="37">
        <v>2348</v>
      </c>
      <c r="E80" s="37">
        <v>0.08</v>
      </c>
      <c r="F80" s="37">
        <f>D80*E80</f>
        <v>187.84</v>
      </c>
      <c r="G80" s="37">
        <v>0</v>
      </c>
      <c r="H80" s="37">
        <f>D80*G80</f>
        <v>0</v>
      </c>
      <c r="I80" s="36"/>
    </row>
    <row r="81" spans="1:9" ht="15.75">
      <c r="A81" s="38"/>
      <c r="B81" s="38"/>
      <c r="C81" s="38"/>
      <c r="D81" s="38"/>
      <c r="E81" s="38"/>
      <c r="F81" s="38">
        <f>SUM(F78:F80)</f>
        <v>716.80000000000007</v>
      </c>
      <c r="G81" s="38"/>
      <c r="H81" s="38">
        <f>SUM(H78:H80)</f>
        <v>0</v>
      </c>
      <c r="I81" s="36">
        <f>SUM(F81:H81)</f>
        <v>716.80000000000007</v>
      </c>
    </row>
    <row r="82" spans="1:9" ht="15.75">
      <c r="A82" s="37" t="s">
        <v>117</v>
      </c>
      <c r="B82" s="37" t="s">
        <v>118</v>
      </c>
      <c r="C82" s="37" t="s">
        <v>119</v>
      </c>
      <c r="D82" s="37">
        <v>3447</v>
      </c>
      <c r="E82" s="37">
        <v>0.08</v>
      </c>
      <c r="F82" s="37">
        <f>D82*E82</f>
        <v>275.76</v>
      </c>
      <c r="G82" s="37">
        <v>0</v>
      </c>
      <c r="H82" s="37">
        <f>D82*G82</f>
        <v>0</v>
      </c>
      <c r="I82" s="36"/>
    </row>
    <row r="83" spans="1:9" ht="15.75">
      <c r="A83" s="37"/>
      <c r="B83" s="37" t="s">
        <v>120</v>
      </c>
      <c r="C83" s="37" t="s">
        <v>121</v>
      </c>
      <c r="D83" s="37">
        <v>2255</v>
      </c>
      <c r="E83" s="37">
        <v>0.08</v>
      </c>
      <c r="F83" s="37">
        <f>D83*E83</f>
        <v>180.4</v>
      </c>
      <c r="G83" s="37">
        <v>0</v>
      </c>
      <c r="H83" s="37">
        <f>D83*G83</f>
        <v>0</v>
      </c>
      <c r="I83" s="36"/>
    </row>
    <row r="84" spans="1:9" ht="15.75">
      <c r="A84" s="38"/>
      <c r="B84" s="38"/>
      <c r="C84" s="38"/>
      <c r="D84" s="38"/>
      <c r="E84" s="38"/>
      <c r="F84" s="38">
        <f>SUM(F82:F83)</f>
        <v>456.15999999999997</v>
      </c>
      <c r="G84" s="38"/>
      <c r="H84" s="38">
        <f>SUM(H82:H83)</f>
        <v>0</v>
      </c>
      <c r="I84" s="36">
        <f>SUM(F84:H84)</f>
        <v>456.15999999999997</v>
      </c>
    </row>
    <row r="85" spans="1:9" ht="15.75">
      <c r="A85" s="37" t="s">
        <v>122</v>
      </c>
      <c r="B85" s="37" t="s">
        <v>123</v>
      </c>
      <c r="C85" s="37" t="s">
        <v>124</v>
      </c>
      <c r="D85" s="37">
        <v>2811</v>
      </c>
      <c r="E85" s="37">
        <v>0.06</v>
      </c>
      <c r="F85" s="37">
        <f>D85*E85</f>
        <v>168.66</v>
      </c>
      <c r="G85" s="37">
        <v>0</v>
      </c>
      <c r="H85" s="37">
        <f>D85*G85</f>
        <v>0</v>
      </c>
      <c r="I85" s="36"/>
    </row>
    <row r="86" spans="1:9" ht="15.75">
      <c r="A86" s="37"/>
      <c r="B86" s="37" t="s">
        <v>125</v>
      </c>
      <c r="C86" s="37" t="s">
        <v>126</v>
      </c>
      <c r="D86" s="37">
        <v>1140</v>
      </c>
      <c r="E86" s="37">
        <v>0.06</v>
      </c>
      <c r="F86" s="37">
        <f>D86*E86</f>
        <v>68.399999999999991</v>
      </c>
      <c r="G86" s="37">
        <v>0</v>
      </c>
      <c r="H86" s="37">
        <f>D86*G86</f>
        <v>0</v>
      </c>
      <c r="I86" s="36"/>
    </row>
    <row r="87" spans="1:9" ht="15.75">
      <c r="A87" s="37"/>
      <c r="B87" s="37" t="s">
        <v>127</v>
      </c>
      <c r="C87" s="37">
        <v>577749</v>
      </c>
      <c r="D87" s="37">
        <v>600</v>
      </c>
      <c r="E87" s="37">
        <v>0.06</v>
      </c>
      <c r="F87" s="37">
        <f>D87*E87</f>
        <v>36</v>
      </c>
      <c r="G87" s="37">
        <v>0</v>
      </c>
      <c r="H87" s="37">
        <f>D87*G87</f>
        <v>0</v>
      </c>
      <c r="I87" s="36"/>
    </row>
    <row r="88" spans="1:9" ht="15.75">
      <c r="A88" s="37"/>
      <c r="B88" s="37" t="s">
        <v>128</v>
      </c>
      <c r="C88" s="37">
        <v>577758</v>
      </c>
      <c r="D88" s="37">
        <v>600</v>
      </c>
      <c r="E88" s="37">
        <v>0.06</v>
      </c>
      <c r="F88" s="37">
        <f>D88*E88</f>
        <v>36</v>
      </c>
      <c r="G88" s="37">
        <v>0</v>
      </c>
      <c r="H88" s="37">
        <f>D88*G88</f>
        <v>0</v>
      </c>
      <c r="I88" s="36"/>
    </row>
    <row r="89" spans="1:9" ht="15.75">
      <c r="A89" s="38"/>
      <c r="B89" s="38"/>
      <c r="C89" s="38"/>
      <c r="D89" s="38"/>
      <c r="E89" s="38"/>
      <c r="F89" s="38">
        <f>SUM(F85:F88)</f>
        <v>309.06</v>
      </c>
      <c r="G89" s="38"/>
      <c r="H89" s="38">
        <f>SUM(H85:H88)</f>
        <v>0</v>
      </c>
      <c r="I89" s="36">
        <f>SUM(F89:H89)</f>
        <v>309.06</v>
      </c>
    </row>
    <row r="90" spans="1:9" ht="15.75">
      <c r="A90" s="37" t="s">
        <v>129</v>
      </c>
      <c r="B90" s="37" t="s">
        <v>130</v>
      </c>
      <c r="C90" s="37" t="s">
        <v>131</v>
      </c>
      <c r="D90" s="37">
        <v>2945</v>
      </c>
      <c r="E90" s="37">
        <v>0.1</v>
      </c>
      <c r="F90" s="37">
        <f>D90*E90</f>
        <v>294.5</v>
      </c>
      <c r="G90" s="37">
        <v>0</v>
      </c>
      <c r="H90" s="37">
        <f>D90*G90</f>
        <v>0</v>
      </c>
      <c r="I90" s="36"/>
    </row>
    <row r="91" spans="1:9" ht="15.75">
      <c r="A91" s="37"/>
      <c r="B91" s="37" t="s">
        <v>132</v>
      </c>
      <c r="C91" s="37" t="s">
        <v>133</v>
      </c>
      <c r="D91" s="37">
        <v>2008</v>
      </c>
      <c r="E91" s="37">
        <v>0.1</v>
      </c>
      <c r="F91" s="37">
        <f>D91*E91</f>
        <v>200.8</v>
      </c>
      <c r="G91" s="37">
        <v>0</v>
      </c>
      <c r="H91" s="37">
        <f>D91*G91</f>
        <v>0</v>
      </c>
      <c r="I91" s="36"/>
    </row>
    <row r="92" spans="1:9" ht="15.75">
      <c r="A92" s="38"/>
      <c r="B92" s="38"/>
      <c r="C92" s="38"/>
      <c r="D92" s="38"/>
      <c r="E92" s="38"/>
      <c r="F92" s="38">
        <f>SUM(F90:F91)</f>
        <v>495.3</v>
      </c>
      <c r="G92" s="38"/>
      <c r="H92" s="38">
        <f>SUM(H90:H91)</f>
        <v>0</v>
      </c>
      <c r="I92" s="36">
        <f>SUM(F92:H92)</f>
        <v>495.3</v>
      </c>
    </row>
    <row r="93" spans="1:9" ht="15.75">
      <c r="A93" s="37" t="s">
        <v>134</v>
      </c>
      <c r="B93" s="37" t="s">
        <v>76</v>
      </c>
      <c r="C93" s="37">
        <v>567133</v>
      </c>
      <c r="D93" s="37">
        <v>642</v>
      </c>
      <c r="E93" s="37">
        <v>0.1</v>
      </c>
      <c r="F93" s="37">
        <f t="shared" ref="F93:F98" si="2">D93*E93</f>
        <v>64.2</v>
      </c>
      <c r="G93" s="37">
        <v>0</v>
      </c>
      <c r="H93" s="37">
        <f t="shared" ref="H93:H98" si="3">D93*G93</f>
        <v>0</v>
      </c>
      <c r="I93" s="36"/>
    </row>
    <row r="94" spans="1:9" ht="15.75">
      <c r="A94" s="37"/>
      <c r="B94" s="37"/>
      <c r="C94" s="37">
        <v>567142</v>
      </c>
      <c r="D94" s="37">
        <v>336</v>
      </c>
      <c r="E94" s="37">
        <v>0.1</v>
      </c>
      <c r="F94" s="37">
        <f t="shared" si="2"/>
        <v>33.6</v>
      </c>
      <c r="G94" s="37">
        <v>0</v>
      </c>
      <c r="H94" s="37">
        <f t="shared" si="3"/>
        <v>0</v>
      </c>
      <c r="I94" s="36"/>
    </row>
    <row r="95" spans="1:9" ht="15.75">
      <c r="A95" s="37"/>
      <c r="B95" s="37" t="s">
        <v>77</v>
      </c>
      <c r="C95" s="37" t="s">
        <v>135</v>
      </c>
      <c r="D95" s="37">
        <v>1163</v>
      </c>
      <c r="E95" s="37">
        <v>0.1</v>
      </c>
      <c r="F95" s="37">
        <f t="shared" si="2"/>
        <v>116.30000000000001</v>
      </c>
      <c r="G95" s="37">
        <v>0</v>
      </c>
      <c r="H95" s="37">
        <f t="shared" si="3"/>
        <v>0</v>
      </c>
      <c r="I95" s="36"/>
    </row>
    <row r="96" spans="1:9" ht="15.75">
      <c r="A96" s="37"/>
      <c r="B96" s="37"/>
      <c r="C96" s="37">
        <v>567234</v>
      </c>
      <c r="D96" s="37">
        <v>384</v>
      </c>
      <c r="E96" s="37">
        <v>0.1</v>
      </c>
      <c r="F96" s="37">
        <f t="shared" si="2"/>
        <v>38.400000000000006</v>
      </c>
      <c r="G96" s="37">
        <v>0</v>
      </c>
      <c r="H96" s="39">
        <f t="shared" si="3"/>
        <v>0</v>
      </c>
      <c r="I96" s="36"/>
    </row>
    <row r="97" spans="1:11" ht="15.75">
      <c r="A97" s="37"/>
      <c r="B97" s="37" t="s">
        <v>78</v>
      </c>
      <c r="C97" s="37" t="s">
        <v>136</v>
      </c>
      <c r="D97" s="37">
        <v>1089</v>
      </c>
      <c r="E97" s="37">
        <v>0.1</v>
      </c>
      <c r="F97" s="37">
        <f t="shared" si="2"/>
        <v>108.9</v>
      </c>
      <c r="G97" s="37">
        <v>0</v>
      </c>
      <c r="H97" s="37">
        <f t="shared" si="3"/>
        <v>0</v>
      </c>
      <c r="I97" s="36"/>
    </row>
    <row r="98" spans="1:11" ht="15.75">
      <c r="A98" s="37"/>
      <c r="B98" s="37"/>
      <c r="C98" s="37">
        <v>567326</v>
      </c>
      <c r="D98" s="37">
        <v>288</v>
      </c>
      <c r="E98" s="37">
        <v>0.1</v>
      </c>
      <c r="F98" s="37">
        <f t="shared" si="2"/>
        <v>28.8</v>
      </c>
      <c r="G98" s="37">
        <v>0</v>
      </c>
      <c r="H98" s="37">
        <f t="shared" si="3"/>
        <v>0</v>
      </c>
      <c r="I98" s="36"/>
    </row>
    <row r="99" spans="1:11" ht="15.75">
      <c r="A99" s="38"/>
      <c r="B99" s="38"/>
      <c r="C99" s="38"/>
      <c r="D99" s="38"/>
      <c r="E99" s="38"/>
      <c r="F99" s="38">
        <f>SUM(F93:F98)</f>
        <v>390.20000000000005</v>
      </c>
      <c r="G99" s="38"/>
      <c r="H99" s="38">
        <f>SUM(H93:H98)</f>
        <v>0</v>
      </c>
      <c r="I99" s="36">
        <f>SUM(F99:H99)</f>
        <v>390.20000000000005</v>
      </c>
    </row>
    <row r="100" spans="1:11" s="2" customFormat="1">
      <c r="A100" s="31" t="s">
        <v>137</v>
      </c>
      <c r="B100" s="31" t="s">
        <v>79</v>
      </c>
      <c r="C100" s="31" t="s">
        <v>138</v>
      </c>
      <c r="D100" s="31">
        <v>1238</v>
      </c>
      <c r="E100" s="31">
        <v>0.1</v>
      </c>
      <c r="F100" s="31">
        <f>D100*E100</f>
        <v>123.80000000000001</v>
      </c>
      <c r="G100" s="31">
        <v>0</v>
      </c>
      <c r="H100" s="31">
        <f>D100*G100</f>
        <v>0</v>
      </c>
      <c r="I100" s="29"/>
      <c r="K100" s="232"/>
    </row>
    <row r="101" spans="1:11" s="2" customFormat="1">
      <c r="A101" s="31"/>
      <c r="B101" s="31"/>
      <c r="C101" s="31">
        <v>567390</v>
      </c>
      <c r="D101" s="31">
        <v>400</v>
      </c>
      <c r="E101" s="31">
        <v>0.1</v>
      </c>
      <c r="F101" s="31">
        <f>D101*E101</f>
        <v>40</v>
      </c>
      <c r="G101" s="31">
        <v>0</v>
      </c>
      <c r="H101" s="31">
        <f>D101*G101</f>
        <v>0</v>
      </c>
      <c r="I101" s="29"/>
      <c r="K101" s="232"/>
    </row>
    <row r="102" spans="1:11" s="2" customFormat="1">
      <c r="A102" s="31"/>
      <c r="B102" s="31" t="s">
        <v>80</v>
      </c>
      <c r="C102" s="31" t="s">
        <v>139</v>
      </c>
      <c r="D102" s="31">
        <v>1127</v>
      </c>
      <c r="E102" s="31">
        <v>0.1</v>
      </c>
      <c r="F102" s="31">
        <f>D102*E102</f>
        <v>112.7</v>
      </c>
      <c r="G102" s="31">
        <v>0</v>
      </c>
      <c r="H102" s="31">
        <f>D102*G102</f>
        <v>0</v>
      </c>
      <c r="I102" s="29"/>
      <c r="K102" s="232"/>
    </row>
    <row r="103" spans="1:11" s="2" customFormat="1">
      <c r="A103" s="31"/>
      <c r="B103" s="31"/>
      <c r="C103" s="31">
        <v>567463</v>
      </c>
      <c r="D103" s="31">
        <v>352</v>
      </c>
      <c r="E103" s="31">
        <v>0.1</v>
      </c>
      <c r="F103" s="31">
        <f>D103*E103</f>
        <v>35.200000000000003</v>
      </c>
      <c r="G103" s="31">
        <v>0</v>
      </c>
      <c r="H103" s="29">
        <f>D103*G103</f>
        <v>0</v>
      </c>
      <c r="I103" s="29"/>
      <c r="K103" s="232"/>
    </row>
    <row r="104" spans="1:11" s="3" customFormat="1" ht="15.75">
      <c r="A104" s="32"/>
      <c r="B104" s="32"/>
      <c r="C104" s="32"/>
      <c r="D104" s="32"/>
      <c r="E104" s="32"/>
      <c r="F104" s="32">
        <f>SUM(F100:F103)</f>
        <v>311.7</v>
      </c>
      <c r="G104" s="32"/>
      <c r="H104" s="32">
        <f>SUM(H100:H103)</f>
        <v>0</v>
      </c>
      <c r="I104" s="30">
        <f>SUM(F104:H104)</f>
        <v>311.7</v>
      </c>
      <c r="K104" s="233"/>
    </row>
    <row r="105" spans="1:11" ht="15.75">
      <c r="A105" s="40" t="s">
        <v>140</v>
      </c>
      <c r="B105" s="40" t="s">
        <v>141</v>
      </c>
      <c r="C105" s="40" t="s">
        <v>142</v>
      </c>
      <c r="D105" s="40">
        <v>3211</v>
      </c>
      <c r="E105" s="40">
        <v>0.04</v>
      </c>
      <c r="F105" s="40">
        <f>E105*D105</f>
        <v>128.44</v>
      </c>
      <c r="G105" s="40">
        <v>0.02</v>
      </c>
      <c r="H105" s="41">
        <f>G105*D105</f>
        <v>64.22</v>
      </c>
      <c r="I105" s="44"/>
    </row>
    <row r="106" spans="1:11" ht="15.75">
      <c r="A106" s="40"/>
      <c r="B106" s="40" t="s">
        <v>143</v>
      </c>
      <c r="C106" s="40" t="s">
        <v>144</v>
      </c>
      <c r="D106" s="40">
        <v>2711</v>
      </c>
      <c r="E106" s="40">
        <v>0.04</v>
      </c>
      <c r="F106" s="40">
        <f>E106*D106</f>
        <v>108.44</v>
      </c>
      <c r="G106" s="40">
        <v>0.02</v>
      </c>
      <c r="H106" s="40">
        <f>G106*D106</f>
        <v>54.22</v>
      </c>
      <c r="I106" s="44"/>
    </row>
    <row r="107" spans="1:11" ht="15.75">
      <c r="A107" s="40"/>
      <c r="B107" s="40" t="s">
        <v>145</v>
      </c>
      <c r="C107" s="40" t="s">
        <v>146</v>
      </c>
      <c r="D107" s="40">
        <v>4640</v>
      </c>
      <c r="E107" s="40">
        <v>0.04</v>
      </c>
      <c r="F107" s="40">
        <f>E107*D107</f>
        <v>185.6</v>
      </c>
      <c r="G107" s="40">
        <v>0.02</v>
      </c>
      <c r="H107" s="40">
        <f>G107*D107</f>
        <v>92.8</v>
      </c>
      <c r="I107" s="44"/>
    </row>
    <row r="108" spans="1:11" ht="15.75">
      <c r="A108" s="40"/>
      <c r="B108" s="40" t="s">
        <v>147</v>
      </c>
      <c r="C108" s="40" t="s">
        <v>148</v>
      </c>
      <c r="D108" s="40">
        <v>3104</v>
      </c>
      <c r="E108" s="40">
        <v>0.04</v>
      </c>
      <c r="F108" s="40">
        <f>E108*D108</f>
        <v>124.16</v>
      </c>
      <c r="G108" s="40">
        <v>0.02</v>
      </c>
      <c r="H108" s="40">
        <f>G108*D108</f>
        <v>62.08</v>
      </c>
      <c r="I108" s="44"/>
    </row>
    <row r="109" spans="1:11" ht="15.75">
      <c r="A109" s="42"/>
      <c r="B109" s="42"/>
      <c r="C109" s="42"/>
      <c r="D109" s="42"/>
      <c r="E109" s="42"/>
      <c r="F109" s="42">
        <f>SUM(F105:F108)</f>
        <v>546.64</v>
      </c>
      <c r="G109" s="42"/>
      <c r="H109" s="42">
        <f>SUM(H105:H108)</f>
        <v>273.32</v>
      </c>
      <c r="I109" s="44">
        <f>SUM(F109:H109)</f>
        <v>819.96</v>
      </c>
    </row>
    <row r="110" spans="1:11" ht="15.75">
      <c r="A110" s="40" t="s">
        <v>149</v>
      </c>
      <c r="B110" s="40" t="s">
        <v>150</v>
      </c>
      <c r="C110" s="40" t="s">
        <v>151</v>
      </c>
      <c r="D110" s="40">
        <v>2125</v>
      </c>
      <c r="E110" s="40">
        <v>0.04</v>
      </c>
      <c r="F110" s="40">
        <f>E110*D110</f>
        <v>85</v>
      </c>
      <c r="G110" s="40">
        <v>0.02</v>
      </c>
      <c r="H110" s="40">
        <f>G110*D110</f>
        <v>42.5</v>
      </c>
      <c r="I110" s="44"/>
    </row>
    <row r="111" spans="1:11" ht="15.75">
      <c r="A111" s="40"/>
      <c r="B111" s="40" t="s">
        <v>152</v>
      </c>
      <c r="C111" s="40" t="s">
        <v>153</v>
      </c>
      <c r="D111" s="40">
        <v>1535</v>
      </c>
      <c r="E111" s="40">
        <v>0.04</v>
      </c>
      <c r="F111" s="40">
        <f>E111*D111</f>
        <v>61.4</v>
      </c>
      <c r="G111" s="40">
        <v>0.02</v>
      </c>
      <c r="H111" s="40">
        <f>G111*D111</f>
        <v>30.7</v>
      </c>
      <c r="I111" s="44"/>
    </row>
    <row r="112" spans="1:11" ht="15.75">
      <c r="A112" s="40"/>
      <c r="B112" s="40" t="s">
        <v>154</v>
      </c>
      <c r="C112" s="40" t="s">
        <v>155</v>
      </c>
      <c r="D112" s="40">
        <v>3326</v>
      </c>
      <c r="E112" s="40">
        <v>0.04</v>
      </c>
      <c r="F112" s="40">
        <f>E112*D112</f>
        <v>133.04</v>
      </c>
      <c r="G112" s="40">
        <v>0.02</v>
      </c>
      <c r="H112" s="40">
        <f>G112*D112</f>
        <v>66.52</v>
      </c>
      <c r="I112" s="44"/>
    </row>
    <row r="113" spans="1:9" ht="15.75">
      <c r="A113" s="40"/>
      <c r="B113" s="40" t="s">
        <v>156</v>
      </c>
      <c r="C113" s="40" t="s">
        <v>157</v>
      </c>
      <c r="D113" s="40">
        <v>2646</v>
      </c>
      <c r="E113" s="40">
        <v>0.04</v>
      </c>
      <c r="F113" s="40">
        <f>E113*D113</f>
        <v>105.84</v>
      </c>
      <c r="G113" s="40">
        <v>0.02</v>
      </c>
      <c r="H113" s="40">
        <f>G113*D113</f>
        <v>52.92</v>
      </c>
      <c r="I113" s="44"/>
    </row>
    <row r="114" spans="1:9" ht="15.75">
      <c r="A114" s="42"/>
      <c r="B114" s="42"/>
      <c r="C114" s="42"/>
      <c r="D114" s="42"/>
      <c r="E114" s="42"/>
      <c r="F114" s="42">
        <f>SUM(F110:F113)</f>
        <v>385.28</v>
      </c>
      <c r="G114" s="42"/>
      <c r="H114" s="42">
        <f>SUM(H110:H113)</f>
        <v>192.64</v>
      </c>
      <c r="I114" s="44">
        <f>SUM(F114:H114)</f>
        <v>577.91999999999996</v>
      </c>
    </row>
    <row r="115" spans="1:9" ht="15.75">
      <c r="A115" s="40" t="s">
        <v>158</v>
      </c>
      <c r="B115" s="40" t="s">
        <v>159</v>
      </c>
      <c r="C115" s="40" t="s">
        <v>160</v>
      </c>
      <c r="D115" s="40">
        <v>4511</v>
      </c>
      <c r="E115" s="40">
        <v>0.03</v>
      </c>
      <c r="F115" s="40">
        <f>E115*D115</f>
        <v>135.32999999999998</v>
      </c>
      <c r="G115" s="40">
        <v>0.02</v>
      </c>
      <c r="H115" s="40">
        <f>G115*D115</f>
        <v>90.22</v>
      </c>
      <c r="I115" s="44"/>
    </row>
    <row r="116" spans="1:9" ht="15.75">
      <c r="A116" s="40"/>
      <c r="B116" s="40" t="s">
        <v>161</v>
      </c>
      <c r="C116" s="40" t="s">
        <v>162</v>
      </c>
      <c r="D116" s="40">
        <v>3180</v>
      </c>
      <c r="E116" s="40">
        <v>0.03</v>
      </c>
      <c r="F116" s="40">
        <f>E116*D116</f>
        <v>95.399999999999991</v>
      </c>
      <c r="G116" s="40">
        <v>0.02</v>
      </c>
      <c r="H116" s="40">
        <f>G116*D116</f>
        <v>63.6</v>
      </c>
      <c r="I116" s="44"/>
    </row>
    <row r="117" spans="1:9" ht="15.75">
      <c r="A117" s="40"/>
      <c r="B117" s="40" t="s">
        <v>163</v>
      </c>
      <c r="C117" s="40" t="s">
        <v>164</v>
      </c>
      <c r="D117" s="40">
        <v>2342</v>
      </c>
      <c r="E117" s="40">
        <v>0.03</v>
      </c>
      <c r="F117" s="40">
        <f>E117*D117</f>
        <v>70.259999999999991</v>
      </c>
      <c r="G117" s="40">
        <v>0.02</v>
      </c>
      <c r="H117" s="40">
        <f>G117*D117</f>
        <v>46.84</v>
      </c>
      <c r="I117" s="44"/>
    </row>
    <row r="118" spans="1:9" ht="15.75">
      <c r="A118" s="40"/>
      <c r="B118" s="40" t="s">
        <v>165</v>
      </c>
      <c r="C118" s="40" t="s">
        <v>166</v>
      </c>
      <c r="D118" s="40">
        <v>6376</v>
      </c>
      <c r="E118" s="40">
        <v>0.04</v>
      </c>
      <c r="F118" s="40">
        <f>E118*D118</f>
        <v>255.04</v>
      </c>
      <c r="G118" s="40">
        <v>0.02</v>
      </c>
      <c r="H118" s="40">
        <f>G118*D118</f>
        <v>127.52</v>
      </c>
      <c r="I118" s="44"/>
    </row>
    <row r="119" spans="1:9" ht="15.75">
      <c r="A119" s="42"/>
      <c r="B119" s="42"/>
      <c r="C119" s="42"/>
      <c r="D119" s="42"/>
      <c r="E119" s="42"/>
      <c r="F119" s="42">
        <f>SUM(F115:F118)</f>
        <v>556.03</v>
      </c>
      <c r="G119" s="42"/>
      <c r="H119" s="42">
        <f>SUM(H115:H118)</f>
        <v>328.18</v>
      </c>
      <c r="I119" s="44">
        <f>SUM(F119:H119)</f>
        <v>884.21</v>
      </c>
    </row>
    <row r="120" spans="1:9" ht="15.75">
      <c r="A120" s="40" t="s">
        <v>167</v>
      </c>
      <c r="B120" s="40" t="s">
        <v>168</v>
      </c>
      <c r="C120" s="40" t="s">
        <v>169</v>
      </c>
      <c r="D120" s="40">
        <v>4414</v>
      </c>
      <c r="E120" s="40">
        <v>0.04</v>
      </c>
      <c r="F120" s="40">
        <f>E120*D120</f>
        <v>176.56</v>
      </c>
      <c r="G120" s="40">
        <v>0.02</v>
      </c>
      <c r="H120" s="40">
        <f>G120*D120</f>
        <v>88.28</v>
      </c>
      <c r="I120" s="44"/>
    </row>
    <row r="121" spans="1:9" ht="15.75">
      <c r="A121" s="40"/>
      <c r="B121" s="40" t="s">
        <v>170</v>
      </c>
      <c r="C121" s="40" t="s">
        <v>171</v>
      </c>
      <c r="D121" s="40">
        <v>3053</v>
      </c>
      <c r="E121" s="40">
        <v>0.04</v>
      </c>
      <c r="F121" s="40">
        <f>E121*D121</f>
        <v>122.12</v>
      </c>
      <c r="G121" s="40">
        <v>0.02</v>
      </c>
      <c r="H121" s="40">
        <f>G121*D121</f>
        <v>61.06</v>
      </c>
      <c r="I121" s="44"/>
    </row>
    <row r="122" spans="1:9" ht="15.75">
      <c r="A122" s="40"/>
      <c r="B122" s="40" t="s">
        <v>172</v>
      </c>
      <c r="C122" s="40" t="s">
        <v>173</v>
      </c>
      <c r="D122" s="40">
        <v>1851</v>
      </c>
      <c r="E122" s="40">
        <v>0.04</v>
      </c>
      <c r="F122" s="40">
        <f>E122*D122</f>
        <v>74.040000000000006</v>
      </c>
      <c r="G122" s="40">
        <v>0.02</v>
      </c>
      <c r="H122" s="40">
        <f>G122*D122</f>
        <v>37.020000000000003</v>
      </c>
      <c r="I122" s="44"/>
    </row>
    <row r="123" spans="1:9" ht="15.75">
      <c r="A123" s="40"/>
      <c r="B123" s="40" t="s">
        <v>174</v>
      </c>
      <c r="C123" s="40" t="s">
        <v>175</v>
      </c>
      <c r="D123" s="40">
        <v>2575</v>
      </c>
      <c r="E123" s="40">
        <v>0.04</v>
      </c>
      <c r="F123" s="40">
        <f>E123*D123</f>
        <v>103</v>
      </c>
      <c r="G123" s="40">
        <v>0.02</v>
      </c>
      <c r="H123" s="40">
        <f>G123*D123</f>
        <v>51.5</v>
      </c>
      <c r="I123" s="44"/>
    </row>
    <row r="124" spans="1:9" ht="15.75">
      <c r="A124" s="42"/>
      <c r="B124" s="42"/>
      <c r="C124" s="42"/>
      <c r="D124" s="42"/>
      <c r="E124" s="42"/>
      <c r="F124" s="42">
        <f>SUM(F120:F123)</f>
        <v>475.72</v>
      </c>
      <c r="G124" s="42"/>
      <c r="H124" s="42">
        <f>SUM(H120:H123)</f>
        <v>237.86</v>
      </c>
      <c r="I124" s="44">
        <f>SUM(F124:H124)</f>
        <v>713.58</v>
      </c>
    </row>
    <row r="125" spans="1:9" ht="15.75">
      <c r="A125" s="40" t="s">
        <v>176</v>
      </c>
      <c r="B125" s="40" t="s">
        <v>177</v>
      </c>
      <c r="C125" s="40" t="s">
        <v>178</v>
      </c>
      <c r="D125" s="40">
        <v>1548</v>
      </c>
      <c r="E125" s="40">
        <v>0.04</v>
      </c>
      <c r="F125" s="40">
        <f>E125*D125</f>
        <v>61.92</v>
      </c>
      <c r="G125" s="40">
        <v>0.02</v>
      </c>
      <c r="H125" s="40">
        <f>G125*D125</f>
        <v>30.96</v>
      </c>
      <c r="I125" s="44"/>
    </row>
    <row r="126" spans="1:9" ht="15.75">
      <c r="A126" s="40"/>
      <c r="B126" s="40" t="s">
        <v>179</v>
      </c>
      <c r="C126" s="40" t="s">
        <v>180</v>
      </c>
      <c r="D126" s="40">
        <v>1524</v>
      </c>
      <c r="E126" s="40">
        <v>0.04</v>
      </c>
      <c r="F126" s="40">
        <f>E126*D126</f>
        <v>60.96</v>
      </c>
      <c r="G126" s="40">
        <v>0.02</v>
      </c>
      <c r="H126" s="40">
        <f>G126*D126</f>
        <v>30.48</v>
      </c>
      <c r="I126" s="44"/>
    </row>
    <row r="127" spans="1:9" ht="15.75">
      <c r="A127" s="40"/>
      <c r="B127" s="40" t="s">
        <v>181</v>
      </c>
      <c r="C127" s="40" t="s">
        <v>182</v>
      </c>
      <c r="D127" s="40">
        <v>1576</v>
      </c>
      <c r="E127" s="40">
        <v>0.03</v>
      </c>
      <c r="F127" s="40">
        <f>E127*D127</f>
        <v>47.28</v>
      </c>
      <c r="G127" s="40">
        <v>0.02</v>
      </c>
      <c r="H127" s="40">
        <f>G127*D127</f>
        <v>31.52</v>
      </c>
      <c r="I127" s="44"/>
    </row>
    <row r="128" spans="1:9" ht="15.75">
      <c r="A128" s="42"/>
      <c r="B128" s="42"/>
      <c r="C128" s="42"/>
      <c r="D128" s="42"/>
      <c r="E128" s="42"/>
      <c r="F128" s="42">
        <f>SUM(F125:F127)</f>
        <v>170.16</v>
      </c>
      <c r="G128" s="42"/>
      <c r="H128" s="42">
        <f>SUM(H125:H127)</f>
        <v>92.96</v>
      </c>
      <c r="I128" s="44">
        <f>SUM(F128:H128)</f>
        <v>263.12</v>
      </c>
    </row>
    <row r="129" spans="1:11">
      <c r="A129" s="40" t="s">
        <v>183</v>
      </c>
      <c r="B129" s="40" t="s">
        <v>184</v>
      </c>
      <c r="C129" s="40" t="s">
        <v>185</v>
      </c>
      <c r="D129" s="40">
        <v>2055</v>
      </c>
      <c r="E129" s="40">
        <v>0.1</v>
      </c>
      <c r="F129" s="40">
        <f>E129*D129</f>
        <v>205.5</v>
      </c>
      <c r="G129" s="40">
        <v>0</v>
      </c>
      <c r="H129" s="40">
        <f>G129*D129</f>
        <v>0</v>
      </c>
      <c r="I129" s="56"/>
    </row>
    <row r="130" spans="1:11">
      <c r="A130" s="40"/>
      <c r="B130" s="40" t="s">
        <v>186</v>
      </c>
      <c r="C130" s="40" t="s">
        <v>187</v>
      </c>
      <c r="D130" s="40">
        <v>2663</v>
      </c>
      <c r="E130" s="40">
        <v>0.1</v>
      </c>
      <c r="F130" s="40">
        <f>E130*D130</f>
        <v>266.3</v>
      </c>
      <c r="G130" s="40">
        <v>0</v>
      </c>
      <c r="H130" s="40">
        <f>G130*D130</f>
        <v>0</v>
      </c>
      <c r="I130" s="56"/>
    </row>
    <row r="131" spans="1:11">
      <c r="A131" s="40"/>
      <c r="B131" s="40" t="s">
        <v>188</v>
      </c>
      <c r="C131" s="40" t="s">
        <v>189</v>
      </c>
      <c r="D131" s="40">
        <v>1505</v>
      </c>
      <c r="E131" s="40">
        <v>0.1</v>
      </c>
      <c r="F131" s="40">
        <f>E131*D131</f>
        <v>150.5</v>
      </c>
      <c r="G131" s="40">
        <v>0</v>
      </c>
      <c r="H131" s="40">
        <f>G131*D131</f>
        <v>0</v>
      </c>
      <c r="I131" s="56"/>
    </row>
    <row r="132" spans="1:11" s="1" customFormat="1" ht="15.75">
      <c r="A132" s="42"/>
      <c r="B132" s="42"/>
      <c r="C132" s="42"/>
      <c r="D132" s="42"/>
      <c r="E132" s="42"/>
      <c r="F132" s="42">
        <f>SUM(F129:F131)</f>
        <v>622.29999999999995</v>
      </c>
      <c r="G132" s="42"/>
      <c r="H132" s="42">
        <f>SUM(H129:H131)</f>
        <v>0</v>
      </c>
      <c r="I132" s="44">
        <f>SUM(F132:H132)</f>
        <v>622.29999999999995</v>
      </c>
      <c r="K132" s="231"/>
    </row>
    <row r="133" spans="1:11" s="2" customFormat="1">
      <c r="A133" s="45" t="s">
        <v>190</v>
      </c>
      <c r="B133" s="45" t="s">
        <v>191</v>
      </c>
      <c r="C133" s="45" t="s">
        <v>192</v>
      </c>
      <c r="D133" s="45">
        <v>2435</v>
      </c>
      <c r="E133" s="45">
        <v>0.1</v>
      </c>
      <c r="F133" s="45">
        <f>E133*D133</f>
        <v>243.5</v>
      </c>
      <c r="G133" s="45">
        <v>0</v>
      </c>
      <c r="H133" s="46">
        <f>G133*D133</f>
        <v>0</v>
      </c>
      <c r="I133" s="46"/>
      <c r="K133" s="232"/>
    </row>
    <row r="134" spans="1:11" s="2" customFormat="1">
      <c r="A134" s="45"/>
      <c r="B134" s="45" t="s">
        <v>193</v>
      </c>
      <c r="C134" s="45">
        <v>577922</v>
      </c>
      <c r="D134" s="45">
        <v>400</v>
      </c>
      <c r="E134" s="45">
        <v>0.1</v>
      </c>
      <c r="F134" s="45">
        <f>E134*D134</f>
        <v>40</v>
      </c>
      <c r="G134" s="45">
        <v>0</v>
      </c>
      <c r="H134" s="45">
        <f>G134*D134</f>
        <v>0</v>
      </c>
      <c r="I134" s="46"/>
      <c r="K134" s="232"/>
    </row>
    <row r="135" spans="1:11" s="3" customFormat="1" ht="15.75">
      <c r="A135" s="47"/>
      <c r="B135" s="47"/>
      <c r="C135" s="47"/>
      <c r="D135" s="47"/>
      <c r="E135" s="47"/>
      <c r="F135" s="47">
        <f>SUM(F133:F134)</f>
        <v>283.5</v>
      </c>
      <c r="G135" s="47"/>
      <c r="H135" s="47">
        <f>SUM(H133:H134)</f>
        <v>0</v>
      </c>
      <c r="I135" s="51">
        <f>SUM(F135:H135)</f>
        <v>283.5</v>
      </c>
      <c r="K135" s="233"/>
    </row>
    <row r="136" spans="1:11" s="2" customFormat="1">
      <c r="A136" s="45" t="s">
        <v>194</v>
      </c>
      <c r="B136" s="45" t="s">
        <v>195</v>
      </c>
      <c r="C136" s="45" t="s">
        <v>196</v>
      </c>
      <c r="D136" s="45">
        <v>3188</v>
      </c>
      <c r="E136" s="45">
        <v>0.08</v>
      </c>
      <c r="F136" s="45">
        <f>E136*D136</f>
        <v>255.04</v>
      </c>
      <c r="G136" s="45">
        <v>0</v>
      </c>
      <c r="H136" s="45">
        <f>G136*D136</f>
        <v>0</v>
      </c>
      <c r="I136" s="46"/>
      <c r="K136" s="232"/>
    </row>
    <row r="137" spans="1:11" s="2" customFormat="1">
      <c r="A137" s="45"/>
      <c r="B137" s="45" t="s">
        <v>197</v>
      </c>
      <c r="C137" s="45">
        <v>577969</v>
      </c>
      <c r="D137" s="45">
        <v>600</v>
      </c>
      <c r="E137" s="45">
        <v>0.08</v>
      </c>
      <c r="F137" s="45">
        <f>E137*D137</f>
        <v>48</v>
      </c>
      <c r="G137" s="45">
        <v>0</v>
      </c>
      <c r="H137" s="45">
        <f>G137*D137</f>
        <v>0</v>
      </c>
      <c r="I137" s="46"/>
      <c r="K137" s="232"/>
    </row>
    <row r="138" spans="1:11" s="3" customFormat="1" ht="15.75">
      <c r="A138" s="47"/>
      <c r="B138" s="47"/>
      <c r="C138" s="47"/>
      <c r="D138" s="47"/>
      <c r="E138" s="47"/>
      <c r="F138" s="47">
        <f>SUM(F136:F137)</f>
        <v>303.03999999999996</v>
      </c>
      <c r="G138" s="47"/>
      <c r="H138" s="47">
        <f>SUM(H136:H137)</f>
        <v>0</v>
      </c>
      <c r="I138" s="51">
        <f>SUM(F138:H138)</f>
        <v>303.03999999999996</v>
      </c>
      <c r="K138" s="233"/>
    </row>
    <row r="139" spans="1:11" s="2" customFormat="1">
      <c r="A139" s="45" t="s">
        <v>198</v>
      </c>
      <c r="B139" s="45" t="s">
        <v>199</v>
      </c>
      <c r="C139" s="45" t="s">
        <v>200</v>
      </c>
      <c r="D139" s="45">
        <v>2757</v>
      </c>
      <c r="E139" s="45">
        <v>0.08</v>
      </c>
      <c r="F139" s="45">
        <f>E139*D139</f>
        <v>220.56</v>
      </c>
      <c r="G139" s="45">
        <v>0</v>
      </c>
      <c r="H139" s="45">
        <f>G139*D139</f>
        <v>0</v>
      </c>
      <c r="I139" s="46"/>
      <c r="K139" s="232"/>
    </row>
    <row r="140" spans="1:11" s="2" customFormat="1">
      <c r="A140" s="45"/>
      <c r="B140" s="45" t="s">
        <v>201</v>
      </c>
      <c r="C140" s="45" t="s">
        <v>202</v>
      </c>
      <c r="D140" s="45">
        <v>1903</v>
      </c>
      <c r="E140" s="45">
        <v>0.08</v>
      </c>
      <c r="F140" s="45">
        <f>E140*D140</f>
        <v>152.24</v>
      </c>
      <c r="G140" s="45">
        <v>0</v>
      </c>
      <c r="H140" s="45">
        <f>G140*D140</f>
        <v>0</v>
      </c>
      <c r="I140" s="46"/>
      <c r="K140" s="232"/>
    </row>
    <row r="141" spans="1:11" s="2" customFormat="1">
      <c r="A141" s="45"/>
      <c r="B141" s="45" t="s">
        <v>203</v>
      </c>
      <c r="C141" s="45">
        <v>578032</v>
      </c>
      <c r="D141" s="45">
        <v>500</v>
      </c>
      <c r="E141" s="45">
        <v>0.08</v>
      </c>
      <c r="F141" s="45">
        <f>E141*D141</f>
        <v>40</v>
      </c>
      <c r="G141" s="45">
        <v>0</v>
      </c>
      <c r="H141" s="45">
        <f>G141*D141</f>
        <v>0</v>
      </c>
      <c r="I141" s="46"/>
      <c r="K141" s="232"/>
    </row>
    <row r="142" spans="1:11" s="3" customFormat="1" ht="15.75">
      <c r="A142" s="47"/>
      <c r="B142" s="47"/>
      <c r="C142" s="47"/>
      <c r="D142" s="47"/>
      <c r="E142" s="47"/>
      <c r="F142" s="47">
        <f>SUM(F139:F141)</f>
        <v>412.8</v>
      </c>
      <c r="G142" s="47"/>
      <c r="H142" s="47">
        <f>SUM(H139:H141)</f>
        <v>0</v>
      </c>
      <c r="I142" s="51">
        <f>SUM(F142:H142)</f>
        <v>412.8</v>
      </c>
      <c r="K142" s="233"/>
    </row>
    <row r="143" spans="1:11" s="2" customFormat="1">
      <c r="A143" s="45" t="s">
        <v>204</v>
      </c>
      <c r="B143" s="45" t="s">
        <v>205</v>
      </c>
      <c r="C143" s="45" t="s">
        <v>206</v>
      </c>
      <c r="D143" s="45">
        <v>2742</v>
      </c>
      <c r="E143" s="45">
        <v>0.06</v>
      </c>
      <c r="F143" s="45">
        <f t="shared" ref="F143:F148" si="4">E143*D143</f>
        <v>164.51999999999998</v>
      </c>
      <c r="G143" s="45">
        <v>0</v>
      </c>
      <c r="H143" s="45">
        <f t="shared" ref="H143:H148" si="5">G143*D143</f>
        <v>0</v>
      </c>
      <c r="I143" s="46"/>
      <c r="K143" s="232"/>
    </row>
    <row r="144" spans="1:11" s="2" customFormat="1">
      <c r="A144" s="45"/>
      <c r="B144" s="45" t="s">
        <v>207</v>
      </c>
      <c r="C144" s="45">
        <v>578106</v>
      </c>
      <c r="D144" s="45">
        <v>500</v>
      </c>
      <c r="E144" s="45">
        <v>0.06</v>
      </c>
      <c r="F144" s="45">
        <f t="shared" si="4"/>
        <v>30</v>
      </c>
      <c r="G144" s="45">
        <v>0</v>
      </c>
      <c r="H144" s="45">
        <f t="shared" si="5"/>
        <v>0</v>
      </c>
      <c r="I144" s="46"/>
      <c r="K144" s="232"/>
    </row>
    <row r="145" spans="1:11" s="2" customFormat="1">
      <c r="A145" s="45"/>
      <c r="B145" s="45" t="s">
        <v>208</v>
      </c>
      <c r="C145" s="45" t="s">
        <v>209</v>
      </c>
      <c r="D145" s="45">
        <v>1874</v>
      </c>
      <c r="E145" s="45">
        <v>0.06</v>
      </c>
      <c r="F145" s="45">
        <f t="shared" si="4"/>
        <v>112.44</v>
      </c>
      <c r="G145" s="45">
        <v>0</v>
      </c>
      <c r="H145" s="45">
        <f t="shared" si="5"/>
        <v>0</v>
      </c>
      <c r="I145" s="46"/>
      <c r="K145" s="232"/>
    </row>
    <row r="146" spans="1:11" s="2" customFormat="1">
      <c r="A146" s="45"/>
      <c r="B146" s="45" t="s">
        <v>210</v>
      </c>
      <c r="C146" s="45">
        <v>578142</v>
      </c>
      <c r="D146" s="45">
        <v>500</v>
      </c>
      <c r="E146" s="45">
        <v>0.1</v>
      </c>
      <c r="F146" s="45">
        <f t="shared" si="4"/>
        <v>50</v>
      </c>
      <c r="G146" s="45">
        <v>0</v>
      </c>
      <c r="H146" s="45">
        <f t="shared" si="5"/>
        <v>0</v>
      </c>
      <c r="I146" s="46"/>
      <c r="K146" s="232"/>
    </row>
    <row r="147" spans="1:11" s="2" customFormat="1">
      <c r="A147" s="45"/>
      <c r="B147" s="45" t="s">
        <v>211</v>
      </c>
      <c r="C147" s="45">
        <v>578436</v>
      </c>
      <c r="D147" s="45">
        <v>600</v>
      </c>
      <c r="E147" s="45">
        <v>0.1</v>
      </c>
      <c r="F147" s="45">
        <f t="shared" si="4"/>
        <v>60</v>
      </c>
      <c r="G147" s="45">
        <v>0</v>
      </c>
      <c r="H147" s="45">
        <f t="shared" si="5"/>
        <v>0</v>
      </c>
      <c r="I147" s="46"/>
      <c r="K147" s="232"/>
    </row>
    <row r="148" spans="1:11" s="2" customFormat="1">
      <c r="A148" s="45"/>
      <c r="B148" s="45" t="s">
        <v>212</v>
      </c>
      <c r="C148" s="45">
        <v>578115</v>
      </c>
      <c r="D148" s="45">
        <v>500</v>
      </c>
      <c r="E148" s="45">
        <v>0.1</v>
      </c>
      <c r="F148" s="45">
        <f t="shared" si="4"/>
        <v>50</v>
      </c>
      <c r="G148" s="45">
        <v>0</v>
      </c>
      <c r="H148" s="45">
        <f t="shared" si="5"/>
        <v>0</v>
      </c>
      <c r="I148" s="46"/>
      <c r="K148" s="232"/>
    </row>
    <row r="149" spans="1:11" s="3" customFormat="1" ht="15.75">
      <c r="A149" s="47"/>
      <c r="B149" s="47"/>
      <c r="C149" s="47"/>
      <c r="D149" s="47"/>
      <c r="E149" s="47"/>
      <c r="F149" s="47">
        <f>SUM(F143:F148)</f>
        <v>466.96</v>
      </c>
      <c r="G149" s="47"/>
      <c r="H149" s="47">
        <f>SUM(H143:H148)</f>
        <v>0</v>
      </c>
      <c r="I149" s="51">
        <f>SUM(F149:H149)</f>
        <v>466.96</v>
      </c>
      <c r="K149" s="233"/>
    </row>
    <row r="150" spans="1:11" s="2" customFormat="1">
      <c r="A150" s="45" t="s">
        <v>213</v>
      </c>
      <c r="B150" s="45" t="s">
        <v>214</v>
      </c>
      <c r="C150" s="45" t="s">
        <v>215</v>
      </c>
      <c r="D150" s="45">
        <v>3400</v>
      </c>
      <c r="E150" s="45">
        <v>0</v>
      </c>
      <c r="F150" s="45">
        <f>E150*D150</f>
        <v>0</v>
      </c>
      <c r="G150" s="45">
        <v>0</v>
      </c>
      <c r="H150" s="45">
        <f>G150*D150</f>
        <v>0</v>
      </c>
      <c r="I150" s="46"/>
      <c r="K150" s="232"/>
    </row>
    <row r="151" spans="1:11" s="2" customFormat="1">
      <c r="A151" s="45"/>
      <c r="B151" s="45" t="s">
        <v>216</v>
      </c>
      <c r="C151" s="45">
        <v>578234</v>
      </c>
      <c r="D151" s="45">
        <v>500</v>
      </c>
      <c r="E151" s="45">
        <v>0.1</v>
      </c>
      <c r="F151" s="45">
        <f>E151*D151</f>
        <v>50</v>
      </c>
      <c r="G151" s="45">
        <v>0</v>
      </c>
      <c r="H151" s="45">
        <f>G151*D151</f>
        <v>0</v>
      </c>
      <c r="I151" s="46"/>
      <c r="K151" s="232"/>
    </row>
    <row r="152" spans="1:11" s="3" customFormat="1" ht="15.75">
      <c r="A152" s="47"/>
      <c r="B152" s="47"/>
      <c r="C152" s="47"/>
      <c r="D152" s="47"/>
      <c r="E152" s="47"/>
      <c r="F152" s="47">
        <f>SUM(F150:F151)</f>
        <v>50</v>
      </c>
      <c r="G152" s="47"/>
      <c r="H152" s="47">
        <f>SUM(H150:H151)</f>
        <v>0</v>
      </c>
      <c r="I152" s="51">
        <f>SUM(F152:H152)</f>
        <v>50</v>
      </c>
      <c r="K152" s="233"/>
    </row>
    <row r="153" spans="1:11" ht="15.75">
      <c r="J153" s="1"/>
    </row>
    <row r="154" spans="1:11" s="1" customFormat="1" ht="15.75">
      <c r="H154" s="48" t="s">
        <v>217</v>
      </c>
      <c r="I154" s="57">
        <f>SUM(I152,I149,I142,I138,I135,I132,I128,I124,I119,I114,I109,I104,I99,I92,I89,I84,I81,I77,I74,I68,I65,I60,I53,I49,I47,I41,I37,I32,I28,I25,I22,I18,I13,I7)</f>
        <v>15779.75</v>
      </c>
      <c r="J154" s="21"/>
      <c r="K154" s="231"/>
    </row>
    <row r="155" spans="1:11" ht="15.75">
      <c r="J155" s="21"/>
    </row>
    <row r="156" spans="1:11" ht="15.75">
      <c r="A156" s="1" t="s">
        <v>218</v>
      </c>
      <c r="J156" s="21"/>
    </row>
    <row r="157" spans="1:11" ht="15.75">
      <c r="A157" s="1" t="s">
        <v>219</v>
      </c>
      <c r="J157" s="21"/>
    </row>
    <row r="158" spans="1:11" ht="15.75">
      <c r="A158" s="1" t="s">
        <v>220</v>
      </c>
      <c r="J158" s="21"/>
    </row>
    <row r="159" spans="1:11" ht="15.75">
      <c r="A159" s="1" t="s">
        <v>221</v>
      </c>
      <c r="J159" s="21"/>
    </row>
    <row r="160" spans="1:11" ht="15.75">
      <c r="A160" s="1" t="s">
        <v>222</v>
      </c>
    </row>
    <row r="161" spans="1:9" ht="15.75">
      <c r="A161" s="1" t="s">
        <v>223</v>
      </c>
    </row>
    <row r="162" spans="1:9" ht="15.75">
      <c r="A162" s="49" t="s">
        <v>224</v>
      </c>
      <c r="B162" s="50"/>
      <c r="C162" s="50"/>
    </row>
    <row r="163" spans="1:9" ht="15.75">
      <c r="A163" s="49" t="s">
        <v>225</v>
      </c>
      <c r="B163" s="50"/>
      <c r="C163" s="50"/>
    </row>
    <row r="164" spans="1:9" ht="15.75">
      <c r="A164" s="49" t="s">
        <v>226</v>
      </c>
      <c r="B164" s="50"/>
      <c r="C164" s="50"/>
    </row>
    <row r="165" spans="1:9" ht="15.75">
      <c r="A165" s="49" t="s">
        <v>227</v>
      </c>
      <c r="B165" s="50"/>
      <c r="C165" s="50"/>
    </row>
    <row r="166" spans="1:9" ht="15.75">
      <c r="C166" s="21"/>
    </row>
    <row r="168" spans="1:9" ht="28.5" customHeight="1">
      <c r="A168" s="25" t="s">
        <v>0</v>
      </c>
      <c r="B168" s="25" t="s">
        <v>1</v>
      </c>
      <c r="C168" s="25" t="s">
        <v>2</v>
      </c>
      <c r="D168" s="25" t="s">
        <v>3</v>
      </c>
      <c r="E168" s="26" t="s">
        <v>4</v>
      </c>
      <c r="F168" s="25" t="s">
        <v>5</v>
      </c>
      <c r="G168" s="26" t="s">
        <v>6</v>
      </c>
      <c r="H168" s="26" t="s">
        <v>7</v>
      </c>
      <c r="I168" s="26" t="s">
        <v>8</v>
      </c>
    </row>
    <row r="169" spans="1:9">
      <c r="A169" s="45" t="s">
        <v>228</v>
      </c>
      <c r="B169" s="45" t="s">
        <v>83</v>
      </c>
      <c r="C169" s="45">
        <v>578903</v>
      </c>
      <c r="D169" s="45">
        <v>1068</v>
      </c>
      <c r="E169" s="45">
        <v>0.03</v>
      </c>
      <c r="F169" s="45">
        <f>E169*D169</f>
        <v>32.04</v>
      </c>
      <c r="G169" s="45">
        <v>0.02</v>
      </c>
      <c r="H169" s="46">
        <f>G169*D169</f>
        <v>21.36</v>
      </c>
      <c r="I169" s="56"/>
    </row>
    <row r="170" spans="1:9">
      <c r="A170" s="45"/>
      <c r="B170" s="45" t="s">
        <v>85</v>
      </c>
      <c r="C170" s="45">
        <v>578820</v>
      </c>
      <c r="D170" s="45">
        <v>534</v>
      </c>
      <c r="E170" s="45">
        <v>0.03</v>
      </c>
      <c r="F170" s="45">
        <f>E170*D170</f>
        <v>16.02</v>
      </c>
      <c r="G170" s="45">
        <v>0.02</v>
      </c>
      <c r="H170" s="46">
        <f>G170*D170</f>
        <v>10.68</v>
      </c>
      <c r="I170" s="56"/>
    </row>
    <row r="171" spans="1:9">
      <c r="A171" s="45"/>
      <c r="B171" s="45" t="s">
        <v>87</v>
      </c>
      <c r="C171" s="45">
        <v>578867</v>
      </c>
      <c r="D171" s="45">
        <v>234</v>
      </c>
      <c r="E171" s="45">
        <v>0.03</v>
      </c>
      <c r="F171" s="45">
        <f>E171*D171</f>
        <v>7.02</v>
      </c>
      <c r="G171" s="45">
        <v>0.02</v>
      </c>
      <c r="H171" s="46">
        <f>G171*D171</f>
        <v>4.68</v>
      </c>
      <c r="I171" s="56"/>
    </row>
    <row r="172" spans="1:9" ht="15.75">
      <c r="A172" s="47"/>
      <c r="B172" s="47"/>
      <c r="C172" s="47"/>
      <c r="D172" s="47"/>
      <c r="E172" s="47"/>
      <c r="F172" s="47">
        <f>SUM(F169:F171)</f>
        <v>55.08</v>
      </c>
      <c r="G172" s="51"/>
      <c r="H172" s="51">
        <f>SUM(H169:H171)</f>
        <v>36.72</v>
      </c>
      <c r="I172" s="44">
        <f>SUM(F172:H172)</f>
        <v>91.8</v>
      </c>
    </row>
    <row r="173" spans="1:9">
      <c r="A173" s="52" t="s">
        <v>229</v>
      </c>
      <c r="B173" s="52" t="s">
        <v>83</v>
      </c>
      <c r="C173" s="52" t="s">
        <v>230</v>
      </c>
      <c r="D173" s="52">
        <v>5640</v>
      </c>
      <c r="E173" s="52">
        <v>0.03</v>
      </c>
      <c r="F173" s="52">
        <f>D173*E173</f>
        <v>169.2</v>
      </c>
      <c r="G173" s="52">
        <v>0.02</v>
      </c>
      <c r="H173" s="52">
        <f>D173*G173</f>
        <v>112.8</v>
      </c>
      <c r="I173" s="58"/>
    </row>
    <row r="174" spans="1:9">
      <c r="A174" s="52"/>
      <c r="B174" s="52" t="s">
        <v>85</v>
      </c>
      <c r="C174" s="52" t="s">
        <v>231</v>
      </c>
      <c r="D174" s="52">
        <v>2940</v>
      </c>
      <c r="E174" s="52">
        <v>0.03</v>
      </c>
      <c r="F174" s="52">
        <f>D174*E174</f>
        <v>88.2</v>
      </c>
      <c r="G174" s="52">
        <v>0.02</v>
      </c>
      <c r="H174" s="53">
        <f>D174*G174</f>
        <v>58.800000000000004</v>
      </c>
      <c r="I174" s="58"/>
    </row>
    <row r="175" spans="1:9">
      <c r="A175" s="52"/>
      <c r="B175" s="52" t="s">
        <v>87</v>
      </c>
      <c r="C175" s="52" t="s">
        <v>232</v>
      </c>
      <c r="D175" s="52">
        <v>2754</v>
      </c>
      <c r="E175" s="52">
        <v>0.03</v>
      </c>
      <c r="F175" s="52">
        <f>D175*E175</f>
        <v>82.61999999999999</v>
      </c>
      <c r="G175" s="52">
        <v>0.02</v>
      </c>
      <c r="H175" s="52">
        <f>D175*G175</f>
        <v>55.08</v>
      </c>
      <c r="I175" s="58"/>
    </row>
    <row r="176" spans="1:9" ht="15.75">
      <c r="A176" s="54"/>
      <c r="B176" s="54"/>
      <c r="C176" s="54"/>
      <c r="D176" s="54"/>
      <c r="E176" s="54"/>
      <c r="F176" s="54">
        <f>SUM(F173:F175)</f>
        <v>340.02</v>
      </c>
      <c r="G176" s="54"/>
      <c r="H176" s="54">
        <f>SUM(H173:H175)</f>
        <v>226.68</v>
      </c>
      <c r="I176" s="59">
        <f>SUM(F176:H176)</f>
        <v>566.70000000000005</v>
      </c>
    </row>
    <row r="177" spans="1:9">
      <c r="A177" s="52" t="s">
        <v>233</v>
      </c>
      <c r="B177" s="52" t="s">
        <v>234</v>
      </c>
      <c r="C177" s="52" t="s">
        <v>235</v>
      </c>
      <c r="D177" s="52">
        <v>1483</v>
      </c>
      <c r="E177" s="52">
        <v>0.04</v>
      </c>
      <c r="F177" s="52">
        <f>D177*E177</f>
        <v>59.32</v>
      </c>
      <c r="G177" s="52">
        <v>0.02</v>
      </c>
      <c r="H177" s="53">
        <f>D177*G177</f>
        <v>29.66</v>
      </c>
      <c r="I177" s="58"/>
    </row>
    <row r="178" spans="1:9">
      <c r="A178" s="52"/>
      <c r="B178" s="52" t="s">
        <v>236</v>
      </c>
      <c r="C178" s="52" t="s">
        <v>237</v>
      </c>
      <c r="D178" s="52">
        <v>2588</v>
      </c>
      <c r="E178" s="52">
        <v>0.03</v>
      </c>
      <c r="F178" s="52">
        <f>D178*E178</f>
        <v>77.64</v>
      </c>
      <c r="G178" s="52">
        <v>0.02</v>
      </c>
      <c r="H178" s="53">
        <f>D178*G178</f>
        <v>51.76</v>
      </c>
      <c r="I178" s="58"/>
    </row>
    <row r="179" spans="1:9">
      <c r="A179" s="52"/>
      <c r="B179" s="52" t="s">
        <v>238</v>
      </c>
      <c r="C179" s="52" t="s">
        <v>239</v>
      </c>
      <c r="D179" s="52">
        <v>2588</v>
      </c>
      <c r="E179" s="52">
        <v>0.04</v>
      </c>
      <c r="F179" s="52">
        <f>D179*E179</f>
        <v>103.52</v>
      </c>
      <c r="G179" s="52">
        <v>0.02</v>
      </c>
      <c r="H179" s="53">
        <f>D179*G179</f>
        <v>51.76</v>
      </c>
      <c r="I179" s="58"/>
    </row>
    <row r="180" spans="1:9">
      <c r="A180" s="52"/>
      <c r="B180" s="52" t="s">
        <v>240</v>
      </c>
      <c r="C180" s="52" t="s">
        <v>241</v>
      </c>
      <c r="D180" s="52">
        <v>2052</v>
      </c>
      <c r="E180" s="52">
        <v>0.04</v>
      </c>
      <c r="F180" s="52">
        <f>D180*E180</f>
        <v>82.08</v>
      </c>
      <c r="G180" s="52">
        <v>0.02</v>
      </c>
      <c r="H180" s="53">
        <f>D180*G180</f>
        <v>41.04</v>
      </c>
      <c r="I180" s="58"/>
    </row>
    <row r="181" spans="1:9" ht="15.75">
      <c r="A181" s="54"/>
      <c r="B181" s="54"/>
      <c r="C181" s="54"/>
      <c r="D181" s="54"/>
      <c r="E181" s="54"/>
      <c r="F181" s="54">
        <f>SUM(F177:F180)</f>
        <v>322.56</v>
      </c>
      <c r="G181" s="54"/>
      <c r="H181" s="55">
        <f>SUM(H177:H180)</f>
        <v>174.22</v>
      </c>
      <c r="I181" s="59">
        <f>SUM(F181:H181)</f>
        <v>496.78</v>
      </c>
    </row>
    <row r="182" spans="1:9">
      <c r="A182" s="52" t="s">
        <v>242</v>
      </c>
      <c r="B182" s="52" t="s">
        <v>243</v>
      </c>
      <c r="C182" s="52" t="s">
        <v>244</v>
      </c>
      <c r="D182" s="52">
        <v>2245</v>
      </c>
      <c r="E182" s="52">
        <v>0.03</v>
      </c>
      <c r="F182" s="52">
        <f>D182*E182</f>
        <v>67.349999999999994</v>
      </c>
      <c r="G182" s="52">
        <v>0.02</v>
      </c>
      <c r="H182" s="53">
        <f>D182*G182</f>
        <v>44.9</v>
      </c>
      <c r="I182" s="58"/>
    </row>
    <row r="183" spans="1:9">
      <c r="A183" s="52"/>
      <c r="B183" s="52" t="s">
        <v>245</v>
      </c>
      <c r="C183" s="52" t="s">
        <v>246</v>
      </c>
      <c r="D183" s="52">
        <v>1773</v>
      </c>
      <c r="E183" s="52">
        <v>0.03</v>
      </c>
      <c r="F183" s="52">
        <f>D183*E183</f>
        <v>53.19</v>
      </c>
      <c r="G183" s="52">
        <v>0.02</v>
      </c>
      <c r="H183" s="53">
        <f>D183*G183</f>
        <v>35.46</v>
      </c>
      <c r="I183" s="58"/>
    </row>
    <row r="184" spans="1:9">
      <c r="A184" s="52"/>
      <c r="B184" s="52" t="s">
        <v>247</v>
      </c>
      <c r="C184" s="52" t="s">
        <v>248</v>
      </c>
      <c r="D184" s="52">
        <v>6121</v>
      </c>
      <c r="E184" s="52">
        <v>0.04</v>
      </c>
      <c r="F184" s="52">
        <f>D184*E184</f>
        <v>244.84</v>
      </c>
      <c r="G184" s="52">
        <v>0.02</v>
      </c>
      <c r="H184" s="53">
        <f>D184*G184</f>
        <v>122.42</v>
      </c>
      <c r="I184" s="58"/>
    </row>
    <row r="185" spans="1:9">
      <c r="A185" s="52"/>
      <c r="B185" s="52" t="s">
        <v>249</v>
      </c>
      <c r="C185" s="52" t="s">
        <v>250</v>
      </c>
      <c r="D185" s="52">
        <v>2734</v>
      </c>
      <c r="E185" s="52">
        <v>0.04</v>
      </c>
      <c r="F185" s="52">
        <f>D185*E185</f>
        <v>109.36</v>
      </c>
      <c r="G185" s="52">
        <v>0.02</v>
      </c>
      <c r="H185" s="53">
        <f>D185*G185</f>
        <v>54.68</v>
      </c>
      <c r="I185" s="58"/>
    </row>
    <row r="186" spans="1:9" ht="15.75">
      <c r="A186" s="54"/>
      <c r="B186" s="54"/>
      <c r="C186" s="54"/>
      <c r="D186" s="54"/>
      <c r="E186" s="54"/>
      <c r="F186" s="54">
        <f>SUM(F182:F185)</f>
        <v>474.74</v>
      </c>
      <c r="G186" s="54"/>
      <c r="H186" s="55">
        <f>SUM(H182:H185)</f>
        <v>257.45999999999998</v>
      </c>
      <c r="I186" s="59">
        <f>SUM(F186:H186)</f>
        <v>732.2</v>
      </c>
    </row>
    <row r="187" spans="1:9">
      <c r="A187" s="52" t="s">
        <v>251</v>
      </c>
      <c r="B187" s="52" t="s">
        <v>252</v>
      </c>
      <c r="C187" s="52" t="s">
        <v>253</v>
      </c>
      <c r="D187" s="52">
        <v>1451</v>
      </c>
      <c r="E187" s="52">
        <v>0.03</v>
      </c>
      <c r="F187" s="52">
        <f>D187*E187</f>
        <v>43.53</v>
      </c>
      <c r="G187" s="52">
        <v>0.02</v>
      </c>
      <c r="H187" s="53">
        <f>D187*G187</f>
        <v>29.02</v>
      </c>
      <c r="I187" s="58"/>
    </row>
    <row r="188" spans="1:9">
      <c r="A188" s="52"/>
      <c r="B188" s="52" t="s">
        <v>254</v>
      </c>
      <c r="C188" s="52" t="s">
        <v>255</v>
      </c>
      <c r="D188" s="52">
        <v>3183</v>
      </c>
      <c r="E188" s="52">
        <v>0.04</v>
      </c>
      <c r="F188" s="52">
        <f>D188*E188</f>
        <v>127.32000000000001</v>
      </c>
      <c r="G188" s="52">
        <v>0.02</v>
      </c>
      <c r="H188" s="53">
        <f>D188*G188</f>
        <v>63.660000000000004</v>
      </c>
      <c r="I188" s="58"/>
    </row>
    <row r="189" spans="1:9" ht="15.75">
      <c r="A189" s="54"/>
      <c r="B189" s="54"/>
      <c r="C189" s="54"/>
      <c r="D189" s="54"/>
      <c r="E189" s="54"/>
      <c r="F189" s="54">
        <f>SUM(F187:F188)</f>
        <v>170.85000000000002</v>
      </c>
      <c r="G189" s="54"/>
      <c r="H189" s="55">
        <f>SUM(H187:H188)</f>
        <v>92.68</v>
      </c>
      <c r="I189" s="59">
        <f>SUM(F189:H189)</f>
        <v>263.53000000000003</v>
      </c>
    </row>
    <row r="190" spans="1:9">
      <c r="A190" s="52" t="s">
        <v>256</v>
      </c>
      <c r="B190" s="52" t="s">
        <v>83</v>
      </c>
      <c r="C190" s="52" t="s">
        <v>257</v>
      </c>
      <c r="D190" s="52">
        <v>4638</v>
      </c>
      <c r="E190" s="52">
        <v>0.03</v>
      </c>
      <c r="F190" s="52">
        <f>D190*E190</f>
        <v>139.13999999999999</v>
      </c>
      <c r="G190" s="52">
        <v>0.02</v>
      </c>
      <c r="H190" s="52">
        <f>D190*G190</f>
        <v>92.76</v>
      </c>
      <c r="I190" s="58"/>
    </row>
    <row r="191" spans="1:9">
      <c r="A191" s="52"/>
      <c r="B191" s="52" t="s">
        <v>85</v>
      </c>
      <c r="C191" s="52" t="s">
        <v>258</v>
      </c>
      <c r="D191" s="52">
        <v>3672</v>
      </c>
      <c r="E191" s="52">
        <v>0.03</v>
      </c>
      <c r="F191" s="52">
        <f>D191*E191</f>
        <v>110.16</v>
      </c>
      <c r="G191" s="53">
        <v>0.02</v>
      </c>
      <c r="H191" s="52">
        <f>D191*G191</f>
        <v>73.44</v>
      </c>
      <c r="I191" s="58"/>
    </row>
    <row r="192" spans="1:9">
      <c r="A192" s="52"/>
      <c r="B192" s="52" t="s">
        <v>87</v>
      </c>
      <c r="C192" s="52" t="s">
        <v>259</v>
      </c>
      <c r="D192" s="52">
        <v>3672</v>
      </c>
      <c r="E192" s="52">
        <v>0.03</v>
      </c>
      <c r="F192" s="52">
        <f>D192*E192</f>
        <v>110.16</v>
      </c>
      <c r="G192" s="52">
        <v>0.02</v>
      </c>
      <c r="H192" s="52">
        <f>D192*G192</f>
        <v>73.44</v>
      </c>
      <c r="I192" s="58"/>
    </row>
    <row r="193" spans="1:11" s="1" customFormat="1" ht="15.75">
      <c r="A193" s="54"/>
      <c r="B193" s="54"/>
      <c r="C193" s="54"/>
      <c r="D193" s="54"/>
      <c r="E193" s="54"/>
      <c r="F193" s="54">
        <f>SUM(F190:F192)</f>
        <v>359.46</v>
      </c>
      <c r="G193" s="54"/>
      <c r="H193" s="54">
        <f>SUM(H190:H192)</f>
        <v>239.64</v>
      </c>
      <c r="I193" s="59">
        <f>SUM(F193:H193)</f>
        <v>599.09999999999991</v>
      </c>
      <c r="K193" s="231"/>
    </row>
    <row r="194" spans="1:11" s="4" customFormat="1">
      <c r="A194" s="60" t="s">
        <v>260</v>
      </c>
      <c r="B194" s="60" t="s">
        <v>261</v>
      </c>
      <c r="C194" s="60">
        <v>620914</v>
      </c>
      <c r="D194" s="60">
        <v>350</v>
      </c>
      <c r="E194" s="60">
        <v>0.06</v>
      </c>
      <c r="F194" s="60">
        <f>D194*E194</f>
        <v>21</v>
      </c>
      <c r="G194" s="60">
        <v>0</v>
      </c>
      <c r="H194" s="60">
        <f>D194*G194</f>
        <v>0</v>
      </c>
      <c r="I194" s="60"/>
      <c r="K194" s="234"/>
    </row>
    <row r="195" spans="1:11" s="1" customFormat="1" ht="15.75">
      <c r="A195" s="61"/>
      <c r="B195" s="61"/>
      <c r="C195" s="61"/>
      <c r="D195" s="61"/>
      <c r="E195" s="61"/>
      <c r="F195" s="62">
        <f>SUM(F194)</f>
        <v>21</v>
      </c>
      <c r="G195" s="62"/>
      <c r="H195" s="62">
        <f>SUM(H194)</f>
        <v>0</v>
      </c>
      <c r="I195" s="62">
        <f>SUM(F195:H195)</f>
        <v>21</v>
      </c>
      <c r="K195" s="231"/>
    </row>
    <row r="196" spans="1:11">
      <c r="A196" s="63" t="s">
        <v>262</v>
      </c>
      <c r="B196" s="63" t="s">
        <v>83</v>
      </c>
      <c r="C196" s="63" t="s">
        <v>263</v>
      </c>
      <c r="D196" s="63">
        <v>4494</v>
      </c>
      <c r="E196" s="63">
        <v>0.03</v>
      </c>
      <c r="F196" s="63">
        <f>D196*E196</f>
        <v>134.82</v>
      </c>
      <c r="G196" s="63">
        <v>0.02</v>
      </c>
      <c r="H196" s="63">
        <f>D196*G196</f>
        <v>89.88</v>
      </c>
      <c r="I196" s="65"/>
    </row>
    <row r="197" spans="1:11">
      <c r="A197" s="63"/>
      <c r="B197" s="63" t="s">
        <v>85</v>
      </c>
      <c r="C197" s="63" t="s">
        <v>264</v>
      </c>
      <c r="D197" s="63">
        <v>3600</v>
      </c>
      <c r="E197" s="63">
        <v>0.03</v>
      </c>
      <c r="F197" s="63">
        <f>D197*E197</f>
        <v>108</v>
      </c>
      <c r="G197" s="63">
        <v>0.02</v>
      </c>
      <c r="H197" s="63">
        <f>D197*G197</f>
        <v>72</v>
      </c>
      <c r="I197" s="65"/>
    </row>
    <row r="198" spans="1:11">
      <c r="A198" s="63"/>
      <c r="B198" s="63" t="s">
        <v>87</v>
      </c>
      <c r="C198" s="63" t="s">
        <v>265</v>
      </c>
      <c r="D198" s="63">
        <v>3684</v>
      </c>
      <c r="E198" s="63">
        <v>0.03</v>
      </c>
      <c r="F198" s="63">
        <f>D198*E198</f>
        <v>110.52</v>
      </c>
      <c r="G198" s="63">
        <v>0.02</v>
      </c>
      <c r="H198" s="63">
        <f>D198*G198</f>
        <v>73.680000000000007</v>
      </c>
      <c r="I198" s="65"/>
    </row>
    <row r="199" spans="1:11" ht="15.75">
      <c r="A199" s="64"/>
      <c r="B199" s="64"/>
      <c r="C199" s="64"/>
      <c r="D199" s="64"/>
      <c r="E199" s="64"/>
      <c r="F199" s="64">
        <f>SUM(F196:F198)</f>
        <v>353.34</v>
      </c>
      <c r="G199" s="64"/>
      <c r="H199" s="64">
        <f>SUM(H196:H198)</f>
        <v>235.56</v>
      </c>
      <c r="I199" s="62">
        <f>SUM(F199:H199)</f>
        <v>588.9</v>
      </c>
    </row>
    <row r="200" spans="1:11" ht="15.75">
      <c r="A200" s="63" t="s">
        <v>266</v>
      </c>
      <c r="B200" s="63" t="s">
        <v>267</v>
      </c>
      <c r="C200" s="63" t="s">
        <v>268</v>
      </c>
      <c r="D200" s="63">
        <v>1498</v>
      </c>
      <c r="E200" s="63">
        <v>0.1</v>
      </c>
      <c r="F200" s="63">
        <f>D200*E200</f>
        <v>149.80000000000001</v>
      </c>
      <c r="G200" s="63">
        <v>0</v>
      </c>
      <c r="H200" s="63">
        <f>D200*G200</f>
        <v>0</v>
      </c>
      <c r="I200" s="62"/>
    </row>
    <row r="201" spans="1:11" ht="15.75">
      <c r="A201" s="63"/>
      <c r="B201" s="63" t="s">
        <v>269</v>
      </c>
      <c r="C201" s="63">
        <v>616404</v>
      </c>
      <c r="D201" s="63">
        <v>359</v>
      </c>
      <c r="E201" s="63">
        <v>0.1</v>
      </c>
      <c r="F201" s="63">
        <f>D201*E201</f>
        <v>35.9</v>
      </c>
      <c r="G201" s="63">
        <v>0</v>
      </c>
      <c r="H201" s="63">
        <f>D201*G201</f>
        <v>0</v>
      </c>
      <c r="I201" s="62"/>
    </row>
    <row r="202" spans="1:11" ht="15.75">
      <c r="A202" s="64"/>
      <c r="B202" s="64"/>
      <c r="C202" s="64"/>
      <c r="D202" s="64"/>
      <c r="E202" s="64"/>
      <c r="F202" s="64">
        <f>SUM(F200:F201)</f>
        <v>185.70000000000002</v>
      </c>
      <c r="G202" s="64"/>
      <c r="H202" s="64">
        <f>SUM(H200:H201)</f>
        <v>0</v>
      </c>
      <c r="I202" s="62">
        <f>SUM(F202:H202)</f>
        <v>185.70000000000002</v>
      </c>
    </row>
    <row r="203" spans="1:11" ht="15.75">
      <c r="A203" s="63" t="s">
        <v>270</v>
      </c>
      <c r="B203" s="63" t="s">
        <v>271</v>
      </c>
      <c r="C203" s="63" t="s">
        <v>272</v>
      </c>
      <c r="D203" s="63">
        <v>3866</v>
      </c>
      <c r="E203" s="63">
        <v>0.08</v>
      </c>
      <c r="F203" s="63">
        <f>D203*E203</f>
        <v>309.28000000000003</v>
      </c>
      <c r="G203" s="63">
        <v>0</v>
      </c>
      <c r="H203" s="63">
        <f>D203*G203</f>
        <v>0</v>
      </c>
      <c r="I203" s="62"/>
    </row>
    <row r="204" spans="1:11" ht="15.75">
      <c r="A204" s="63"/>
      <c r="B204" s="63" t="s">
        <v>273</v>
      </c>
      <c r="C204" s="63">
        <v>616514</v>
      </c>
      <c r="D204" s="63">
        <v>540</v>
      </c>
      <c r="E204" s="63">
        <v>0.08</v>
      </c>
      <c r="F204" s="63">
        <f>D204*E204</f>
        <v>43.2</v>
      </c>
      <c r="G204" s="63">
        <v>0</v>
      </c>
      <c r="H204" s="63">
        <f>D204*G204</f>
        <v>0</v>
      </c>
      <c r="I204" s="62"/>
    </row>
    <row r="205" spans="1:11" ht="15.75">
      <c r="A205" s="64"/>
      <c r="B205" s="64"/>
      <c r="C205" s="64"/>
      <c r="D205" s="64"/>
      <c r="E205" s="64"/>
      <c r="F205" s="64">
        <f>SUM(F203:F204)</f>
        <v>352.48</v>
      </c>
      <c r="G205" s="64"/>
      <c r="H205" s="64">
        <f>SUM(H203:H204)</f>
        <v>0</v>
      </c>
      <c r="I205" s="62">
        <f>SUM(F205:H205)</f>
        <v>352.48</v>
      </c>
    </row>
    <row r="206" spans="1:11" ht="15.75">
      <c r="A206" s="63" t="s">
        <v>274</v>
      </c>
      <c r="B206" s="63" t="s">
        <v>275</v>
      </c>
      <c r="C206" s="63" t="s">
        <v>276</v>
      </c>
      <c r="D206" s="63">
        <v>2751</v>
      </c>
      <c r="E206" s="63">
        <v>0.08</v>
      </c>
      <c r="F206" s="63">
        <f>D206*E206</f>
        <v>220.08</v>
      </c>
      <c r="G206" s="63">
        <v>0</v>
      </c>
      <c r="H206" s="63">
        <f>D206*G206</f>
        <v>0</v>
      </c>
      <c r="I206" s="62"/>
    </row>
    <row r="207" spans="1:11" ht="15.75">
      <c r="A207" s="63"/>
      <c r="B207" s="63" t="s">
        <v>277</v>
      </c>
      <c r="C207" s="63" t="s">
        <v>278</v>
      </c>
      <c r="D207" s="63">
        <v>2507</v>
      </c>
      <c r="E207" s="63">
        <v>0.08</v>
      </c>
      <c r="F207" s="63">
        <f>D207*E207</f>
        <v>200.56</v>
      </c>
      <c r="G207" s="63">
        <v>0</v>
      </c>
      <c r="H207" s="63">
        <f>D207*G207</f>
        <v>0</v>
      </c>
      <c r="I207" s="62"/>
    </row>
    <row r="208" spans="1:11" ht="15.75">
      <c r="A208" s="63"/>
      <c r="B208" s="63" t="s">
        <v>279</v>
      </c>
      <c r="C208" s="63" t="s">
        <v>280</v>
      </c>
      <c r="D208" s="63">
        <v>1943</v>
      </c>
      <c r="E208" s="63">
        <v>0.08</v>
      </c>
      <c r="F208" s="63">
        <f>D208*E208</f>
        <v>155.44</v>
      </c>
      <c r="G208" s="63">
        <v>0</v>
      </c>
      <c r="H208" s="63">
        <f>D208*G208</f>
        <v>0</v>
      </c>
      <c r="I208" s="62"/>
    </row>
    <row r="209" spans="1:9" ht="15.75">
      <c r="A209" s="63"/>
      <c r="B209" s="63" t="s">
        <v>281</v>
      </c>
      <c r="C209" s="63">
        <v>620593</v>
      </c>
      <c r="D209" s="63">
        <v>300</v>
      </c>
      <c r="E209" s="63">
        <v>0.08</v>
      </c>
      <c r="F209" s="63">
        <f>D209*E209</f>
        <v>24</v>
      </c>
      <c r="G209" s="63">
        <v>0</v>
      </c>
      <c r="H209" s="63">
        <f>D209*G209</f>
        <v>0</v>
      </c>
      <c r="I209" s="62"/>
    </row>
    <row r="210" spans="1:9" ht="15.75">
      <c r="A210" s="64"/>
      <c r="B210" s="64"/>
      <c r="C210" s="64"/>
      <c r="D210" s="64"/>
      <c r="E210" s="64"/>
      <c r="F210" s="64">
        <f>SUM(F206:F209)</f>
        <v>600.07999999999993</v>
      </c>
      <c r="G210" s="64"/>
      <c r="H210" s="64">
        <f>SUM(H206:H209)</f>
        <v>0</v>
      </c>
      <c r="I210" s="62">
        <f>SUM(F210:H210)</f>
        <v>600.07999999999993</v>
      </c>
    </row>
    <row r="211" spans="1:9" ht="15.75">
      <c r="A211" s="63" t="s">
        <v>282</v>
      </c>
      <c r="B211" s="63" t="s">
        <v>283</v>
      </c>
      <c r="C211" s="63" t="s">
        <v>284</v>
      </c>
      <c r="D211" s="63">
        <v>2931</v>
      </c>
      <c r="E211" s="63">
        <v>0.06</v>
      </c>
      <c r="F211" s="63">
        <f t="shared" ref="F211:F216" si="6">D211*E211</f>
        <v>175.85999999999999</v>
      </c>
      <c r="G211" s="63">
        <v>0</v>
      </c>
      <c r="H211" s="63">
        <f t="shared" ref="H211:H216" si="7">D211*G211</f>
        <v>0</v>
      </c>
      <c r="I211" s="62"/>
    </row>
    <row r="212" spans="1:9" ht="15.75">
      <c r="A212" s="60"/>
      <c r="B212" s="60" t="s">
        <v>261</v>
      </c>
      <c r="C212" s="60" t="s">
        <v>285</v>
      </c>
      <c r="D212" s="60">
        <v>1710</v>
      </c>
      <c r="E212" s="60">
        <v>0.06</v>
      </c>
      <c r="F212" s="60">
        <f t="shared" si="6"/>
        <v>102.6</v>
      </c>
      <c r="G212" s="60">
        <v>0</v>
      </c>
      <c r="H212" s="60">
        <f t="shared" si="7"/>
        <v>0</v>
      </c>
      <c r="I212" s="62"/>
    </row>
    <row r="213" spans="1:9" ht="15.75">
      <c r="A213" s="63"/>
      <c r="B213" s="63" t="s">
        <v>286</v>
      </c>
      <c r="C213" s="63" t="s">
        <v>287</v>
      </c>
      <c r="D213" s="63">
        <v>2479</v>
      </c>
      <c r="E213" s="63">
        <v>0.06</v>
      </c>
      <c r="F213" s="63">
        <f t="shared" si="6"/>
        <v>148.73999999999998</v>
      </c>
      <c r="G213" s="63">
        <v>0</v>
      </c>
      <c r="H213" s="63">
        <f t="shared" si="7"/>
        <v>0</v>
      </c>
      <c r="I213" s="62"/>
    </row>
    <row r="214" spans="1:9" ht="15.75">
      <c r="A214" s="63"/>
      <c r="B214" s="63" t="s">
        <v>288</v>
      </c>
      <c r="C214" s="63" t="s">
        <v>289</v>
      </c>
      <c r="D214" s="63">
        <v>1534</v>
      </c>
      <c r="E214" s="63">
        <v>0.06</v>
      </c>
      <c r="F214" s="63">
        <f t="shared" si="6"/>
        <v>92.039999999999992</v>
      </c>
      <c r="G214" s="63">
        <v>0</v>
      </c>
      <c r="H214" s="63">
        <f t="shared" si="7"/>
        <v>0</v>
      </c>
      <c r="I214" s="62"/>
    </row>
    <row r="215" spans="1:9" ht="15.75">
      <c r="A215" s="63"/>
      <c r="B215" s="63" t="s">
        <v>290</v>
      </c>
      <c r="C215" s="63">
        <v>621116</v>
      </c>
      <c r="D215" s="63">
        <v>350</v>
      </c>
      <c r="E215" s="63">
        <v>0.1</v>
      </c>
      <c r="F215" s="63">
        <f t="shared" si="6"/>
        <v>35</v>
      </c>
      <c r="G215" s="63">
        <v>0</v>
      </c>
      <c r="H215" s="63">
        <f t="shared" si="7"/>
        <v>0</v>
      </c>
      <c r="I215" s="62"/>
    </row>
    <row r="216" spans="1:9" ht="15.75">
      <c r="A216" s="63"/>
      <c r="B216" s="63" t="s">
        <v>291</v>
      </c>
      <c r="C216" s="63">
        <v>621134</v>
      </c>
      <c r="D216" s="63">
        <v>300</v>
      </c>
      <c r="E216" s="63">
        <v>0.1</v>
      </c>
      <c r="F216" s="63">
        <f t="shared" si="6"/>
        <v>30</v>
      </c>
      <c r="G216" s="63">
        <v>0</v>
      </c>
      <c r="H216" s="63">
        <f t="shared" si="7"/>
        <v>0</v>
      </c>
      <c r="I216" s="62"/>
    </row>
    <row r="217" spans="1:9" ht="15.75">
      <c r="A217" s="64"/>
      <c r="B217" s="64"/>
      <c r="C217" s="64"/>
      <c r="D217" s="64"/>
      <c r="E217" s="64"/>
      <c r="F217" s="64">
        <f>SUM(F211:F216)</f>
        <v>584.2399999999999</v>
      </c>
      <c r="G217" s="64"/>
      <c r="H217" s="64">
        <f>SUM(H211:H216)</f>
        <v>0</v>
      </c>
      <c r="I217" s="62">
        <f>SUM(F217:H217)</f>
        <v>584.2399999999999</v>
      </c>
    </row>
    <row r="218" spans="1:9" ht="15.75">
      <c r="A218" s="63" t="s">
        <v>292</v>
      </c>
      <c r="B218" s="63" t="s">
        <v>293</v>
      </c>
      <c r="C218" s="63" t="s">
        <v>294</v>
      </c>
      <c r="D218" s="63">
        <v>2666</v>
      </c>
      <c r="E218" s="63">
        <v>0.1</v>
      </c>
      <c r="F218" s="63">
        <f>D218*E218</f>
        <v>266.60000000000002</v>
      </c>
      <c r="G218" s="63">
        <v>0</v>
      </c>
      <c r="H218" s="63">
        <f>D218*G218</f>
        <v>0</v>
      </c>
      <c r="I218" s="62"/>
    </row>
    <row r="219" spans="1:9" ht="15.75">
      <c r="A219" s="63"/>
      <c r="B219" s="63" t="s">
        <v>295</v>
      </c>
      <c r="C219" s="63">
        <v>633234</v>
      </c>
      <c r="D219" s="63">
        <v>300</v>
      </c>
      <c r="E219" s="63">
        <v>0.1</v>
      </c>
      <c r="F219" s="63">
        <f>D219*E219</f>
        <v>30</v>
      </c>
      <c r="G219" s="63">
        <v>0</v>
      </c>
      <c r="H219" s="63">
        <f>D219*G219</f>
        <v>0</v>
      </c>
      <c r="I219" s="62"/>
    </row>
    <row r="220" spans="1:9" ht="15.75">
      <c r="A220" s="63"/>
      <c r="B220" s="63" t="s">
        <v>296</v>
      </c>
      <c r="C220" s="63" t="s">
        <v>297</v>
      </c>
      <c r="D220" s="63">
        <v>1433</v>
      </c>
      <c r="E220" s="63">
        <v>0.1</v>
      </c>
      <c r="F220" s="63">
        <f>D220*E220</f>
        <v>143.30000000000001</v>
      </c>
      <c r="G220" s="63">
        <v>0</v>
      </c>
      <c r="H220" s="63">
        <f>D220*G220</f>
        <v>0</v>
      </c>
      <c r="I220" s="62"/>
    </row>
    <row r="221" spans="1:9" ht="15.75">
      <c r="A221" s="64"/>
      <c r="B221" s="64"/>
      <c r="C221" s="64"/>
      <c r="D221" s="64"/>
      <c r="E221" s="64"/>
      <c r="F221" s="64">
        <f>SUM(F218:F220)</f>
        <v>439.90000000000003</v>
      </c>
      <c r="G221" s="64"/>
      <c r="H221" s="64">
        <f>SUM(H218:H220)</f>
        <v>0</v>
      </c>
      <c r="I221" s="62">
        <f>SUM(F221:H221)</f>
        <v>439.90000000000003</v>
      </c>
    </row>
    <row r="222" spans="1:9" ht="15.75">
      <c r="A222" s="63" t="s">
        <v>298</v>
      </c>
      <c r="B222" s="63" t="s">
        <v>299</v>
      </c>
      <c r="C222" s="63" t="s">
        <v>300</v>
      </c>
      <c r="D222" s="63">
        <v>2693</v>
      </c>
      <c r="E222" s="63">
        <v>0.05</v>
      </c>
      <c r="F222" s="63">
        <f>D222*E222</f>
        <v>134.65</v>
      </c>
      <c r="G222" s="63">
        <v>0</v>
      </c>
      <c r="H222" s="63">
        <f>D222*G222</f>
        <v>0</v>
      </c>
      <c r="I222" s="62"/>
    </row>
    <row r="223" spans="1:9" ht="15.75">
      <c r="A223" s="63"/>
      <c r="B223" s="63" t="s">
        <v>301</v>
      </c>
      <c r="C223" s="63" t="s">
        <v>302</v>
      </c>
      <c r="D223" s="63">
        <v>1408</v>
      </c>
      <c r="E223" s="63">
        <v>0.05</v>
      </c>
      <c r="F223" s="63">
        <f>D223*E223</f>
        <v>70.400000000000006</v>
      </c>
      <c r="G223" s="63">
        <v>0</v>
      </c>
      <c r="H223" s="63">
        <f>D223*G223</f>
        <v>0</v>
      </c>
      <c r="I223" s="62"/>
    </row>
    <row r="224" spans="1:9" ht="15.75">
      <c r="A224" s="63"/>
      <c r="B224" s="63" t="s">
        <v>303</v>
      </c>
      <c r="C224" s="63">
        <v>621226</v>
      </c>
      <c r="D224" s="63">
        <v>300</v>
      </c>
      <c r="E224" s="63">
        <v>0.05</v>
      </c>
      <c r="F224" s="63">
        <f>D224*E224</f>
        <v>15</v>
      </c>
      <c r="G224" s="63">
        <v>0</v>
      </c>
      <c r="H224" s="63">
        <f>D224*G224</f>
        <v>0</v>
      </c>
      <c r="I224" s="62"/>
    </row>
    <row r="225" spans="1:11" ht="15.75">
      <c r="A225" s="64"/>
      <c r="B225" s="64"/>
      <c r="C225" s="64"/>
      <c r="D225" s="64"/>
      <c r="E225" s="64"/>
      <c r="F225" s="64">
        <f>SUM(F222:F224)</f>
        <v>220.05</v>
      </c>
      <c r="G225" s="64"/>
      <c r="H225" s="64">
        <f>SUM(H222:H224)</f>
        <v>0</v>
      </c>
      <c r="I225" s="62">
        <f>SUM(F225:H225)</f>
        <v>220.05</v>
      </c>
    </row>
    <row r="226" spans="1:11" s="2" customFormat="1" ht="15" customHeight="1">
      <c r="A226" s="63" t="s">
        <v>304</v>
      </c>
      <c r="B226" s="63" t="s">
        <v>267</v>
      </c>
      <c r="C226" s="63">
        <v>616312</v>
      </c>
      <c r="D226" s="63">
        <v>1136</v>
      </c>
      <c r="E226" s="63">
        <v>0.1</v>
      </c>
      <c r="F226" s="63">
        <f>D226*E226</f>
        <v>113.60000000000001</v>
      </c>
      <c r="G226" s="63">
        <v>0</v>
      </c>
      <c r="H226" s="63">
        <f>D226*G226</f>
        <v>0</v>
      </c>
      <c r="I226" s="63"/>
      <c r="K226" s="232"/>
    </row>
    <row r="227" spans="1:11" s="3" customFormat="1" ht="15.75">
      <c r="A227" s="64"/>
      <c r="B227" s="64"/>
      <c r="C227" s="64"/>
      <c r="D227" s="64"/>
      <c r="E227" s="64"/>
      <c r="F227" s="64">
        <f>SUM(F226:F226)</f>
        <v>113.60000000000001</v>
      </c>
      <c r="G227" s="64"/>
      <c r="H227" s="64">
        <f>SUM(H226:H226)</f>
        <v>0</v>
      </c>
      <c r="I227" s="64">
        <f>SUM(F227:H227)</f>
        <v>113.60000000000001</v>
      </c>
      <c r="K227" s="233"/>
    </row>
    <row r="228" spans="1:11" s="2" customFormat="1">
      <c r="A228" s="63" t="s">
        <v>305</v>
      </c>
      <c r="B228" s="63" t="s">
        <v>288</v>
      </c>
      <c r="C228" s="63">
        <v>621098</v>
      </c>
      <c r="D228" s="63">
        <v>831</v>
      </c>
      <c r="E228" s="63">
        <v>0.06</v>
      </c>
      <c r="F228" s="63">
        <f>D228*E228</f>
        <v>49.86</v>
      </c>
      <c r="G228" s="63">
        <v>0</v>
      </c>
      <c r="H228" s="63">
        <f>D228*G228</f>
        <v>0</v>
      </c>
      <c r="I228" s="63"/>
      <c r="K228" s="232"/>
    </row>
    <row r="229" spans="1:11" s="3" customFormat="1" ht="15.75">
      <c r="A229" s="64"/>
      <c r="B229" s="64"/>
      <c r="C229" s="64"/>
      <c r="D229" s="64"/>
      <c r="E229" s="64"/>
      <c r="F229" s="64">
        <f>SUM(F228:F228)</f>
        <v>49.86</v>
      </c>
      <c r="G229" s="64"/>
      <c r="H229" s="64">
        <f>SUM(H228:H228)</f>
        <v>0</v>
      </c>
      <c r="I229" s="64">
        <f>SUM(F229:H229)</f>
        <v>49.86</v>
      </c>
      <c r="K229" s="233"/>
    </row>
    <row r="230" spans="1:11" s="2" customFormat="1" ht="15" customHeight="1">
      <c r="A230" s="63" t="s">
        <v>306</v>
      </c>
      <c r="B230" s="63" t="s">
        <v>307</v>
      </c>
      <c r="C230" s="63" t="s">
        <v>308</v>
      </c>
      <c r="D230" s="63">
        <v>2495</v>
      </c>
      <c r="E230" s="63">
        <v>0.03</v>
      </c>
      <c r="F230" s="63">
        <f>D230*E230</f>
        <v>74.849999999999994</v>
      </c>
      <c r="G230" s="63">
        <v>0.02</v>
      </c>
      <c r="H230" s="63">
        <f>D230*G230</f>
        <v>49.9</v>
      </c>
      <c r="I230" s="63"/>
      <c r="K230" s="232"/>
    </row>
    <row r="231" spans="1:11" s="2" customFormat="1">
      <c r="A231" s="63"/>
      <c r="B231" s="63" t="s">
        <v>309</v>
      </c>
      <c r="C231" s="63" t="s">
        <v>310</v>
      </c>
      <c r="D231" s="63">
        <v>1895</v>
      </c>
      <c r="E231" s="63">
        <v>0.03</v>
      </c>
      <c r="F231" s="63">
        <f>D231*E231</f>
        <v>56.85</v>
      </c>
      <c r="G231" s="63">
        <v>0.02</v>
      </c>
      <c r="H231" s="63">
        <f>D231*G231</f>
        <v>37.9</v>
      </c>
      <c r="I231" s="63"/>
      <c r="K231" s="232"/>
    </row>
    <row r="232" spans="1:11" s="2" customFormat="1">
      <c r="A232" s="63"/>
      <c r="B232" s="63" t="s">
        <v>311</v>
      </c>
      <c r="C232" s="63" t="s">
        <v>312</v>
      </c>
      <c r="D232" s="63">
        <v>3173</v>
      </c>
      <c r="E232" s="63">
        <v>0.04</v>
      </c>
      <c r="F232" s="63">
        <f>D232*E232</f>
        <v>126.92</v>
      </c>
      <c r="G232" s="63">
        <v>0.02</v>
      </c>
      <c r="H232" s="63">
        <f>D232*G232</f>
        <v>63.46</v>
      </c>
      <c r="I232" s="63"/>
      <c r="K232" s="232"/>
    </row>
    <row r="233" spans="1:11" s="2" customFormat="1">
      <c r="A233" s="63"/>
      <c r="B233" s="63" t="s">
        <v>313</v>
      </c>
      <c r="C233" s="63" t="s">
        <v>314</v>
      </c>
      <c r="D233" s="63">
        <v>2109</v>
      </c>
      <c r="E233" s="63">
        <v>0.03</v>
      </c>
      <c r="F233" s="63">
        <f>D233*E233</f>
        <v>63.269999999999996</v>
      </c>
      <c r="G233" s="63">
        <v>0.02</v>
      </c>
      <c r="H233" s="63">
        <f>D233*G233</f>
        <v>42.18</v>
      </c>
      <c r="I233" s="63"/>
      <c r="K233" s="232"/>
    </row>
    <row r="234" spans="1:11" s="2" customFormat="1">
      <c r="A234" s="63"/>
      <c r="B234" s="63" t="s">
        <v>315</v>
      </c>
      <c r="C234" s="63" t="s">
        <v>316</v>
      </c>
      <c r="D234" s="63">
        <v>2419</v>
      </c>
      <c r="E234" s="63">
        <v>0.03</v>
      </c>
      <c r="F234" s="63">
        <f>D234*E234</f>
        <v>72.569999999999993</v>
      </c>
      <c r="G234" s="63">
        <v>0.02</v>
      </c>
      <c r="H234" s="63">
        <f>D234*G234</f>
        <v>48.38</v>
      </c>
      <c r="I234" s="63"/>
      <c r="K234" s="232"/>
    </row>
    <row r="235" spans="1:11" s="3" customFormat="1" ht="15.75">
      <c r="A235" s="64"/>
      <c r="B235" s="64"/>
      <c r="C235" s="64"/>
      <c r="D235" s="64"/>
      <c r="E235" s="64"/>
      <c r="F235" s="64">
        <f>SUM(F230:F234)</f>
        <v>394.46</v>
      </c>
      <c r="G235" s="64"/>
      <c r="H235" s="64">
        <f>SUM(H230:H234)</f>
        <v>241.82</v>
      </c>
      <c r="I235" s="64">
        <f>SUM(F235:H235)</f>
        <v>636.28</v>
      </c>
      <c r="K235" s="233"/>
    </row>
    <row r="236" spans="1:11" s="2" customFormat="1">
      <c r="A236" s="63" t="s">
        <v>317</v>
      </c>
      <c r="B236" s="63" t="s">
        <v>318</v>
      </c>
      <c r="C236" s="63" t="s">
        <v>319</v>
      </c>
      <c r="D236" s="63">
        <v>1223</v>
      </c>
      <c r="E236" s="63">
        <v>0.04</v>
      </c>
      <c r="F236" s="63">
        <f>D236*E236</f>
        <v>48.92</v>
      </c>
      <c r="G236" s="63">
        <v>0.02</v>
      </c>
      <c r="H236" s="63">
        <f>D236*G236</f>
        <v>24.46</v>
      </c>
      <c r="I236" s="63"/>
      <c r="K236" s="232"/>
    </row>
    <row r="237" spans="1:11" s="2" customFormat="1">
      <c r="A237" s="63"/>
      <c r="B237" s="63" t="s">
        <v>320</v>
      </c>
      <c r="C237" s="63" t="s">
        <v>321</v>
      </c>
      <c r="D237" s="63">
        <v>3125</v>
      </c>
      <c r="E237" s="63">
        <v>0.03</v>
      </c>
      <c r="F237" s="63">
        <f>D237*E237</f>
        <v>93.75</v>
      </c>
      <c r="G237" s="63">
        <v>0.02</v>
      </c>
      <c r="H237" s="63">
        <f>D237*G237</f>
        <v>62.5</v>
      </c>
      <c r="I237" s="63"/>
      <c r="K237" s="232"/>
    </row>
    <row r="238" spans="1:11" s="2" customFormat="1">
      <c r="A238" s="63"/>
      <c r="B238" s="63" t="s">
        <v>322</v>
      </c>
      <c r="C238" s="63" t="s">
        <v>323</v>
      </c>
      <c r="D238" s="63">
        <v>2608</v>
      </c>
      <c r="E238" s="63">
        <v>0.03</v>
      </c>
      <c r="F238" s="63">
        <f>D238*E238</f>
        <v>78.239999999999995</v>
      </c>
      <c r="G238" s="63">
        <v>0.02</v>
      </c>
      <c r="H238" s="63">
        <f>D238*G238</f>
        <v>52.160000000000004</v>
      </c>
      <c r="I238" s="63"/>
      <c r="K238" s="232"/>
    </row>
    <row r="239" spans="1:11" s="2" customFormat="1">
      <c r="A239" s="63"/>
      <c r="B239" s="63" t="s">
        <v>324</v>
      </c>
      <c r="C239" s="63" t="s">
        <v>325</v>
      </c>
      <c r="D239" s="63">
        <v>2049</v>
      </c>
      <c r="E239" s="63">
        <v>0.03</v>
      </c>
      <c r="F239" s="63">
        <f>D239*E239</f>
        <v>61.47</v>
      </c>
      <c r="G239" s="63">
        <v>0.02</v>
      </c>
      <c r="H239" s="63">
        <f>D239*G239</f>
        <v>40.980000000000004</v>
      </c>
      <c r="I239" s="63"/>
      <c r="K239" s="232"/>
    </row>
    <row r="240" spans="1:11" s="2" customFormat="1">
      <c r="A240" s="63"/>
      <c r="B240" s="63" t="s">
        <v>326</v>
      </c>
      <c r="C240" s="63" t="s">
        <v>327</v>
      </c>
      <c r="D240" s="63">
        <v>4700</v>
      </c>
      <c r="E240" s="63">
        <v>0.03</v>
      </c>
      <c r="F240" s="63">
        <f>D240*E240</f>
        <v>141</v>
      </c>
      <c r="G240" s="63">
        <v>0.02</v>
      </c>
      <c r="H240" s="63">
        <f>D240*G240</f>
        <v>94</v>
      </c>
      <c r="I240" s="63"/>
      <c r="K240" s="232"/>
    </row>
    <row r="241" spans="1:11" s="3" customFormat="1" ht="15.75">
      <c r="A241" s="64"/>
      <c r="B241" s="64"/>
      <c r="C241" s="64"/>
      <c r="D241" s="64"/>
      <c r="E241" s="64"/>
      <c r="F241" s="64">
        <f>SUM(F236:F240)</f>
        <v>423.38</v>
      </c>
      <c r="G241" s="64"/>
      <c r="H241" s="64">
        <f>SUM(H236:H240)</f>
        <v>274.10000000000002</v>
      </c>
      <c r="I241" s="64">
        <f>SUM(F241:H241)</f>
        <v>697.48</v>
      </c>
      <c r="K241" s="233"/>
    </row>
    <row r="242" spans="1:11" s="2" customFormat="1">
      <c r="A242" s="63" t="s">
        <v>328</v>
      </c>
      <c r="B242" s="63" t="s">
        <v>329</v>
      </c>
      <c r="C242" s="63" t="s">
        <v>330</v>
      </c>
      <c r="D242" s="63">
        <v>4438</v>
      </c>
      <c r="E242" s="63">
        <v>0.04</v>
      </c>
      <c r="F242" s="63">
        <f>D242*E242</f>
        <v>177.52</v>
      </c>
      <c r="G242" s="63">
        <v>0.02</v>
      </c>
      <c r="H242" s="63">
        <f>D242*G242</f>
        <v>88.76</v>
      </c>
      <c r="I242" s="63"/>
      <c r="K242" s="232"/>
    </row>
    <row r="243" spans="1:11" s="2" customFormat="1">
      <c r="A243" s="63"/>
      <c r="B243" s="63" t="s">
        <v>331</v>
      </c>
      <c r="C243" s="63" t="s">
        <v>332</v>
      </c>
      <c r="D243" s="63">
        <v>4342</v>
      </c>
      <c r="E243" s="63">
        <v>0.04</v>
      </c>
      <c r="F243" s="63">
        <f>D243*E243</f>
        <v>173.68</v>
      </c>
      <c r="G243" s="63">
        <v>0.02</v>
      </c>
      <c r="H243" s="63">
        <f>D243*G243</f>
        <v>86.84</v>
      </c>
      <c r="I243" s="63"/>
      <c r="K243" s="232"/>
    </row>
    <row r="244" spans="1:11" s="2" customFormat="1">
      <c r="A244" s="63"/>
      <c r="B244" s="63" t="s">
        <v>333</v>
      </c>
      <c r="C244" s="63" t="s">
        <v>334</v>
      </c>
      <c r="D244" s="63">
        <v>1993</v>
      </c>
      <c r="E244" s="63">
        <v>0.03</v>
      </c>
      <c r="F244" s="63">
        <f>D244*E244</f>
        <v>59.79</v>
      </c>
      <c r="G244" s="63">
        <v>0.02</v>
      </c>
      <c r="H244" s="63">
        <f>D244*G244</f>
        <v>39.86</v>
      </c>
      <c r="I244" s="63"/>
      <c r="K244" s="232"/>
    </row>
    <row r="245" spans="1:11" s="2" customFormat="1">
      <c r="A245" s="63"/>
      <c r="B245" s="63" t="s">
        <v>335</v>
      </c>
      <c r="C245" s="63" t="s">
        <v>336</v>
      </c>
      <c r="D245" s="63">
        <v>3391</v>
      </c>
      <c r="E245" s="63">
        <v>0.03</v>
      </c>
      <c r="F245" s="63">
        <f>D245*E245</f>
        <v>101.72999999999999</v>
      </c>
      <c r="G245" s="63">
        <v>0.02</v>
      </c>
      <c r="H245" s="63">
        <f>D245*G245</f>
        <v>67.820000000000007</v>
      </c>
      <c r="I245" s="63"/>
      <c r="K245" s="232"/>
    </row>
    <row r="246" spans="1:11" s="2" customFormat="1">
      <c r="A246" s="63"/>
      <c r="B246" s="63" t="s">
        <v>337</v>
      </c>
      <c r="C246" s="63" t="s">
        <v>338</v>
      </c>
      <c r="D246" s="63">
        <v>1437</v>
      </c>
      <c r="E246" s="63">
        <v>0.03</v>
      </c>
      <c r="F246" s="63">
        <f>D246*E246</f>
        <v>43.11</v>
      </c>
      <c r="G246" s="63">
        <v>0.02</v>
      </c>
      <c r="H246" s="63">
        <f>D246*G246</f>
        <v>28.740000000000002</v>
      </c>
      <c r="I246" s="63"/>
      <c r="K246" s="232"/>
    </row>
    <row r="247" spans="1:11" s="3" customFormat="1" ht="15.75">
      <c r="A247" s="64"/>
      <c r="B247" s="64"/>
      <c r="C247" s="64"/>
      <c r="D247" s="64"/>
      <c r="E247" s="64"/>
      <c r="F247" s="64">
        <f>SUM(F242:F246)</f>
        <v>555.83000000000004</v>
      </c>
      <c r="G247" s="64"/>
      <c r="H247" s="64">
        <f>SUM(H242:H246)</f>
        <v>312.02000000000004</v>
      </c>
      <c r="I247" s="64">
        <f>SUM(F247:H247)</f>
        <v>867.85000000000014</v>
      </c>
      <c r="K247" s="233"/>
    </row>
    <row r="248" spans="1:11" s="2" customFormat="1">
      <c r="A248" s="63" t="s">
        <v>339</v>
      </c>
      <c r="B248" s="63" t="s">
        <v>340</v>
      </c>
      <c r="C248" s="63" t="s">
        <v>341</v>
      </c>
      <c r="D248" s="63">
        <v>1667</v>
      </c>
      <c r="E248" s="63">
        <v>0.1</v>
      </c>
      <c r="F248" s="63">
        <f>D248*E248</f>
        <v>166.70000000000002</v>
      </c>
      <c r="G248" s="63">
        <v>0</v>
      </c>
      <c r="H248" s="63">
        <f>D248*G248</f>
        <v>0</v>
      </c>
      <c r="I248" s="63"/>
      <c r="K248" s="232"/>
    </row>
    <row r="249" spans="1:11" s="2" customFormat="1">
      <c r="A249" s="63"/>
      <c r="B249" s="63" t="s">
        <v>342</v>
      </c>
      <c r="C249" s="63" t="s">
        <v>343</v>
      </c>
      <c r="D249" s="63">
        <v>2644</v>
      </c>
      <c r="E249" s="63">
        <v>0.1</v>
      </c>
      <c r="F249" s="63">
        <f>D249*E249</f>
        <v>264.40000000000003</v>
      </c>
      <c r="G249" s="63">
        <v>0</v>
      </c>
      <c r="H249" s="63">
        <f>D249*G249</f>
        <v>0</v>
      </c>
      <c r="I249" s="63"/>
      <c r="K249" s="232"/>
    </row>
    <row r="250" spans="1:11" s="2" customFormat="1">
      <c r="A250" s="63"/>
      <c r="B250" s="63" t="s">
        <v>344</v>
      </c>
      <c r="C250" s="63" t="s">
        <v>345</v>
      </c>
      <c r="D250" s="63">
        <v>1540</v>
      </c>
      <c r="E250" s="63">
        <v>0.1</v>
      </c>
      <c r="F250" s="63">
        <f>D250*E250</f>
        <v>154</v>
      </c>
      <c r="G250" s="63">
        <v>0</v>
      </c>
      <c r="H250" s="63">
        <f>D250*G250</f>
        <v>0</v>
      </c>
      <c r="I250" s="63"/>
      <c r="K250" s="232"/>
    </row>
    <row r="251" spans="1:11" s="2" customFormat="1">
      <c r="A251" s="63"/>
      <c r="B251" s="63" t="s">
        <v>346</v>
      </c>
      <c r="C251" s="63" t="s">
        <v>347</v>
      </c>
      <c r="D251" s="63">
        <v>1206</v>
      </c>
      <c r="E251" s="63">
        <v>0.1</v>
      </c>
      <c r="F251" s="63">
        <f>D251*E251</f>
        <v>120.60000000000001</v>
      </c>
      <c r="G251" s="63">
        <v>0</v>
      </c>
      <c r="H251" s="63">
        <f>D251*G251</f>
        <v>0</v>
      </c>
      <c r="I251" s="63"/>
      <c r="K251" s="232"/>
    </row>
    <row r="252" spans="1:11" s="3" customFormat="1" ht="15.75">
      <c r="A252" s="64"/>
      <c r="B252" s="64"/>
      <c r="C252" s="64"/>
      <c r="D252" s="64"/>
      <c r="E252" s="64"/>
      <c r="F252" s="64">
        <f>SUM(F248:F251)</f>
        <v>705.7</v>
      </c>
      <c r="G252" s="64"/>
      <c r="H252" s="64">
        <f>SUM(H248:H251)</f>
        <v>0</v>
      </c>
      <c r="I252" s="64">
        <f>SUM(F252:H252)</f>
        <v>705.7</v>
      </c>
      <c r="K252" s="233"/>
    </row>
    <row r="253" spans="1:11" s="2" customFormat="1" ht="15" customHeight="1">
      <c r="A253" s="63" t="s">
        <v>348</v>
      </c>
      <c r="B253" s="63" t="s">
        <v>83</v>
      </c>
      <c r="C253" s="63" t="s">
        <v>349</v>
      </c>
      <c r="D253" s="63">
        <v>2658</v>
      </c>
      <c r="E253" s="63">
        <v>0.03</v>
      </c>
      <c r="F253" s="63">
        <f>D253*E253</f>
        <v>79.739999999999995</v>
      </c>
      <c r="G253" s="63">
        <v>0.02</v>
      </c>
      <c r="H253" s="63">
        <f>D253*G253</f>
        <v>53.160000000000004</v>
      </c>
      <c r="I253" s="63"/>
      <c r="K253" s="232"/>
    </row>
    <row r="254" spans="1:11" s="2" customFormat="1">
      <c r="A254" s="63"/>
      <c r="B254" s="63" t="s">
        <v>85</v>
      </c>
      <c r="C254" s="63" t="s">
        <v>350</v>
      </c>
      <c r="D254" s="63">
        <v>2046</v>
      </c>
      <c r="E254" s="63">
        <v>0.03</v>
      </c>
      <c r="F254" s="63">
        <f>D254*E254</f>
        <v>61.379999999999995</v>
      </c>
      <c r="G254" s="63">
        <v>0.02</v>
      </c>
      <c r="H254" s="63">
        <f>D254*G254</f>
        <v>40.92</v>
      </c>
      <c r="I254" s="63"/>
      <c r="K254" s="232"/>
    </row>
    <row r="255" spans="1:11" s="2" customFormat="1">
      <c r="A255" s="63"/>
      <c r="B255" s="63" t="s">
        <v>87</v>
      </c>
      <c r="C255" s="63" t="s">
        <v>351</v>
      </c>
      <c r="D255" s="63">
        <v>2172</v>
      </c>
      <c r="E255" s="63">
        <v>0.03</v>
      </c>
      <c r="F255" s="63">
        <f>D255*E255</f>
        <v>65.16</v>
      </c>
      <c r="G255" s="63">
        <v>0.02</v>
      </c>
      <c r="H255" s="63">
        <f>D255*G255</f>
        <v>43.44</v>
      </c>
      <c r="I255" s="63"/>
      <c r="K255" s="232"/>
    </row>
    <row r="256" spans="1:11" s="3" customFormat="1" ht="15.75">
      <c r="A256" s="64"/>
      <c r="B256" s="64"/>
      <c r="C256" s="64"/>
      <c r="D256" s="64"/>
      <c r="E256" s="64"/>
      <c r="F256" s="64">
        <f>SUM(F253:F255)</f>
        <v>206.28</v>
      </c>
      <c r="G256" s="64"/>
      <c r="H256" s="64">
        <f>SUM(H253:H255)</f>
        <v>137.52000000000001</v>
      </c>
      <c r="I256" s="64">
        <f>SUM(F256:H256)</f>
        <v>343.8</v>
      </c>
      <c r="K256" s="233"/>
    </row>
    <row r="257" spans="1:11" s="2" customFormat="1" ht="15" customHeight="1">
      <c r="A257" s="29" t="s">
        <v>352</v>
      </c>
      <c r="B257" s="29" t="s">
        <v>353</v>
      </c>
      <c r="C257" s="29" t="s">
        <v>354</v>
      </c>
      <c r="D257" s="29">
        <v>2558</v>
      </c>
      <c r="E257" s="29">
        <v>0.04</v>
      </c>
      <c r="F257" s="29">
        <f>E257*D257</f>
        <v>102.32000000000001</v>
      </c>
      <c r="G257" s="29">
        <v>0.02</v>
      </c>
      <c r="H257" s="29">
        <f>G257*D257</f>
        <v>51.160000000000004</v>
      </c>
      <c r="I257" s="29"/>
      <c r="K257" s="232"/>
    </row>
    <row r="258" spans="1:11" s="2" customFormat="1">
      <c r="A258" s="29"/>
      <c r="B258" s="29" t="s">
        <v>355</v>
      </c>
      <c r="C258" s="29" t="s">
        <v>356</v>
      </c>
      <c r="D258" s="29">
        <v>1795</v>
      </c>
      <c r="E258" s="29">
        <v>0.03</v>
      </c>
      <c r="F258" s="29">
        <f>E258*D258</f>
        <v>53.85</v>
      </c>
      <c r="G258" s="29">
        <v>0.02</v>
      </c>
      <c r="H258" s="29">
        <f>G258*D258</f>
        <v>35.9</v>
      </c>
      <c r="I258" s="29"/>
      <c r="K258" s="232"/>
    </row>
    <row r="259" spans="1:11" s="2" customFormat="1">
      <c r="A259" s="29"/>
      <c r="B259" s="29" t="s">
        <v>357</v>
      </c>
      <c r="C259" s="29" t="s">
        <v>358</v>
      </c>
      <c r="D259" s="29">
        <v>2792</v>
      </c>
      <c r="E259" s="29">
        <v>0.04</v>
      </c>
      <c r="F259" s="29">
        <f>E259*D259</f>
        <v>111.68</v>
      </c>
      <c r="G259" s="29">
        <v>0.02</v>
      </c>
      <c r="H259" s="29">
        <f>G259*D259</f>
        <v>55.84</v>
      </c>
      <c r="I259" s="29"/>
      <c r="K259" s="232"/>
    </row>
    <row r="260" spans="1:11" s="2" customFormat="1">
      <c r="A260" s="29"/>
      <c r="B260" s="29" t="s">
        <v>359</v>
      </c>
      <c r="C260" s="29" t="s">
        <v>360</v>
      </c>
      <c r="D260" s="29">
        <v>2643</v>
      </c>
      <c r="E260" s="29">
        <v>0.03</v>
      </c>
      <c r="F260" s="29">
        <f>E260*D260</f>
        <v>79.289999999999992</v>
      </c>
      <c r="G260" s="29">
        <v>0.02</v>
      </c>
      <c r="H260" s="29">
        <f>G260*D260</f>
        <v>52.86</v>
      </c>
      <c r="I260" s="29"/>
      <c r="K260" s="232"/>
    </row>
    <row r="261" spans="1:11" s="2" customFormat="1">
      <c r="A261" s="29"/>
      <c r="B261" s="29" t="s">
        <v>361</v>
      </c>
      <c r="C261" s="29" t="s">
        <v>362</v>
      </c>
      <c r="D261" s="29">
        <v>1989</v>
      </c>
      <c r="E261" s="29">
        <v>0.04</v>
      </c>
      <c r="F261" s="29">
        <f>E261*D261</f>
        <v>79.56</v>
      </c>
      <c r="G261" s="29">
        <v>0.02</v>
      </c>
      <c r="H261" s="29">
        <f>G261*D261</f>
        <v>39.78</v>
      </c>
      <c r="I261" s="29"/>
      <c r="K261" s="232"/>
    </row>
    <row r="262" spans="1:11" s="3" customFormat="1" ht="15.75">
      <c r="A262" s="30"/>
      <c r="B262" s="30"/>
      <c r="C262" s="30"/>
      <c r="D262" s="30"/>
      <c r="E262" s="30"/>
      <c r="F262" s="30">
        <f>SUM(F257:F261)</f>
        <v>426.7</v>
      </c>
      <c r="G262" s="30"/>
      <c r="H262" s="30">
        <f>SUM(H257:H261)</f>
        <v>235.54</v>
      </c>
      <c r="I262" s="30">
        <f>SUM(F262:H262)</f>
        <v>662.24</v>
      </c>
      <c r="K262" s="233"/>
    </row>
    <row r="263" spans="1:11" s="2" customFormat="1">
      <c r="A263" s="29" t="s">
        <v>363</v>
      </c>
      <c r="B263" s="29" t="s">
        <v>364</v>
      </c>
      <c r="C263" s="29" t="s">
        <v>365</v>
      </c>
      <c r="D263" s="29">
        <v>3518</v>
      </c>
      <c r="E263" s="29">
        <v>0.04</v>
      </c>
      <c r="F263" s="29">
        <f>E263*D263</f>
        <v>140.72</v>
      </c>
      <c r="G263" s="29">
        <v>0.02</v>
      </c>
      <c r="H263" s="29">
        <f>G263*D263</f>
        <v>70.36</v>
      </c>
      <c r="I263" s="29"/>
      <c r="K263" s="232"/>
    </row>
    <row r="264" spans="1:11" s="2" customFormat="1">
      <c r="A264" s="29"/>
      <c r="B264" s="29" t="s">
        <v>366</v>
      </c>
      <c r="C264" s="29" t="s">
        <v>367</v>
      </c>
      <c r="D264" s="29">
        <v>4212</v>
      </c>
      <c r="E264" s="29">
        <v>0.03</v>
      </c>
      <c r="F264" s="29">
        <f>E264*D264</f>
        <v>126.36</v>
      </c>
      <c r="G264" s="29">
        <v>0.02</v>
      </c>
      <c r="H264" s="29">
        <f>G264*D264</f>
        <v>84.24</v>
      </c>
      <c r="I264" s="29"/>
      <c r="K264" s="232"/>
    </row>
    <row r="265" spans="1:11" s="2" customFormat="1">
      <c r="A265" s="29"/>
      <c r="B265" s="29" t="s">
        <v>368</v>
      </c>
      <c r="C265" s="29" t="s">
        <v>369</v>
      </c>
      <c r="D265" s="29">
        <v>2575</v>
      </c>
      <c r="E265" s="29">
        <v>0.03</v>
      </c>
      <c r="F265" s="29">
        <f>E265*D265</f>
        <v>77.25</v>
      </c>
      <c r="G265" s="29">
        <v>0.02</v>
      </c>
      <c r="H265" s="29">
        <f>G265*D265</f>
        <v>51.5</v>
      </c>
      <c r="I265" s="29"/>
      <c r="K265" s="232"/>
    </row>
    <row r="266" spans="1:11" s="2" customFormat="1">
      <c r="A266" s="29"/>
      <c r="B266" s="29" t="s">
        <v>370</v>
      </c>
      <c r="C266" s="29" t="s">
        <v>371</v>
      </c>
      <c r="D266" s="29">
        <v>2029</v>
      </c>
      <c r="E266" s="29">
        <v>0.03</v>
      </c>
      <c r="F266" s="29">
        <f>E266*D266</f>
        <v>60.87</v>
      </c>
      <c r="G266" s="29">
        <v>0.02</v>
      </c>
      <c r="H266" s="29">
        <f>G266*D266</f>
        <v>40.58</v>
      </c>
      <c r="I266" s="29"/>
      <c r="K266" s="232"/>
    </row>
    <row r="267" spans="1:11" s="2" customFormat="1">
      <c r="A267" s="29"/>
      <c r="B267" s="29" t="s">
        <v>372</v>
      </c>
      <c r="C267" s="29" t="s">
        <v>373</v>
      </c>
      <c r="D267" s="29">
        <v>5939</v>
      </c>
      <c r="E267" s="29">
        <v>0.04</v>
      </c>
      <c r="F267" s="29">
        <f>E267*D267</f>
        <v>237.56</v>
      </c>
      <c r="G267" s="29">
        <v>0.02</v>
      </c>
      <c r="H267" s="29">
        <f>G267*D267</f>
        <v>118.78</v>
      </c>
      <c r="I267" s="29"/>
      <c r="K267" s="232"/>
    </row>
    <row r="268" spans="1:11" s="3" customFormat="1" ht="15.75">
      <c r="A268" s="30"/>
      <c r="B268" s="30"/>
      <c r="C268" s="30"/>
      <c r="D268" s="30"/>
      <c r="E268" s="30"/>
      <c r="F268" s="30">
        <f>SUM(F263:F267)</f>
        <v>642.76</v>
      </c>
      <c r="G268" s="30"/>
      <c r="H268" s="30">
        <f>SUM(H263:H267)</f>
        <v>365.46000000000004</v>
      </c>
      <c r="I268" s="30">
        <f>SUM(F268:H268)</f>
        <v>1008.22</v>
      </c>
      <c r="K268" s="233"/>
    </row>
    <row r="269" spans="1:11" s="2" customFormat="1">
      <c r="A269" s="29" t="s">
        <v>374</v>
      </c>
      <c r="B269" s="29" t="s">
        <v>375</v>
      </c>
      <c r="C269" s="29" t="s">
        <v>376</v>
      </c>
      <c r="D269" s="29">
        <v>4651</v>
      </c>
      <c r="E269" s="29">
        <v>0.04</v>
      </c>
      <c r="F269" s="29">
        <f>E269*D269</f>
        <v>186.04</v>
      </c>
      <c r="G269" s="29">
        <v>0.02</v>
      </c>
      <c r="H269" s="29">
        <f>G269*D269</f>
        <v>93.02</v>
      </c>
      <c r="I269" s="29"/>
      <c r="K269" s="232"/>
    </row>
    <row r="270" spans="1:11" s="2" customFormat="1">
      <c r="A270" s="29"/>
      <c r="B270" s="29" t="s">
        <v>377</v>
      </c>
      <c r="C270" s="29" t="s">
        <v>378</v>
      </c>
      <c r="D270" s="29">
        <v>2805</v>
      </c>
      <c r="E270" s="29">
        <v>0.04</v>
      </c>
      <c r="F270" s="29">
        <f>E270*D270</f>
        <v>112.2</v>
      </c>
      <c r="G270" s="29">
        <v>0.02</v>
      </c>
      <c r="H270" s="29">
        <f>G270*D270</f>
        <v>56.1</v>
      </c>
      <c r="I270" s="29"/>
      <c r="K270" s="232"/>
    </row>
    <row r="271" spans="1:11" s="2" customFormat="1">
      <c r="A271" s="29"/>
      <c r="B271" s="29" t="s">
        <v>379</v>
      </c>
      <c r="C271" s="29" t="s">
        <v>380</v>
      </c>
      <c r="D271" s="29">
        <v>2486</v>
      </c>
      <c r="E271" s="29">
        <v>0.03</v>
      </c>
      <c r="F271" s="29">
        <f>E271*D271</f>
        <v>74.58</v>
      </c>
      <c r="G271" s="29">
        <v>0.02</v>
      </c>
      <c r="H271" s="29">
        <f>G271*D271</f>
        <v>49.72</v>
      </c>
      <c r="I271" s="29"/>
      <c r="K271" s="232"/>
    </row>
    <row r="272" spans="1:11" s="2" customFormat="1">
      <c r="A272" s="29"/>
      <c r="B272" s="29" t="s">
        <v>381</v>
      </c>
      <c r="C272" s="29" t="s">
        <v>382</v>
      </c>
      <c r="D272" s="29">
        <v>2541</v>
      </c>
      <c r="E272" s="29">
        <v>0.03</v>
      </c>
      <c r="F272" s="29">
        <f>E272*D272</f>
        <v>76.23</v>
      </c>
      <c r="G272" s="29">
        <v>0.02</v>
      </c>
      <c r="H272" s="29">
        <f>G272*D272</f>
        <v>50.82</v>
      </c>
      <c r="I272" s="29"/>
      <c r="K272" s="232"/>
    </row>
    <row r="273" spans="1:11" s="2" customFormat="1">
      <c r="A273" s="29"/>
      <c r="B273" s="29" t="s">
        <v>383</v>
      </c>
      <c r="C273" s="29" t="s">
        <v>384</v>
      </c>
      <c r="D273" s="29">
        <v>2531</v>
      </c>
      <c r="E273" s="29">
        <v>0.04</v>
      </c>
      <c r="F273" s="29">
        <f>E273*D273</f>
        <v>101.24000000000001</v>
      </c>
      <c r="G273" s="29">
        <v>0.02</v>
      </c>
      <c r="H273" s="29">
        <f>G273*D273</f>
        <v>50.620000000000005</v>
      </c>
      <c r="I273" s="29"/>
      <c r="K273" s="232"/>
    </row>
    <row r="274" spans="1:11" s="3" customFormat="1" ht="15.75">
      <c r="A274" s="30"/>
      <c r="B274" s="30"/>
      <c r="C274" s="30"/>
      <c r="D274" s="30"/>
      <c r="E274" s="30"/>
      <c r="F274" s="30">
        <f>SUM(F269:F273)</f>
        <v>550.29</v>
      </c>
      <c r="G274" s="30"/>
      <c r="H274" s="30">
        <f>SUM(H269:H273)</f>
        <v>300.27999999999997</v>
      </c>
      <c r="I274" s="30">
        <f>SUM(F274:H274)</f>
        <v>850.56999999999994</v>
      </c>
      <c r="K274" s="233"/>
    </row>
    <row r="275" spans="1:11" s="2" customFormat="1">
      <c r="A275" s="29" t="s">
        <v>385</v>
      </c>
      <c r="B275" s="29" t="s">
        <v>386</v>
      </c>
      <c r="C275" s="29" t="s">
        <v>387</v>
      </c>
      <c r="D275" s="29">
        <v>1752</v>
      </c>
      <c r="E275" s="29">
        <v>0.04</v>
      </c>
      <c r="F275" s="29">
        <f>E275*D275</f>
        <v>70.08</v>
      </c>
      <c r="G275" s="29">
        <v>0.02</v>
      </c>
      <c r="H275" s="29">
        <f>G275*D275</f>
        <v>35.04</v>
      </c>
      <c r="I275" s="29"/>
      <c r="K275" s="232"/>
    </row>
    <row r="276" spans="1:11" s="2" customFormat="1">
      <c r="A276" s="29"/>
      <c r="B276" s="29" t="s">
        <v>388</v>
      </c>
      <c r="C276" s="29" t="s">
        <v>389</v>
      </c>
      <c r="D276" s="29">
        <v>1709</v>
      </c>
      <c r="E276" s="29">
        <v>0.03</v>
      </c>
      <c r="F276" s="29">
        <f>E276*D276</f>
        <v>51.269999999999996</v>
      </c>
      <c r="G276" s="29">
        <v>0.02</v>
      </c>
      <c r="H276" s="29">
        <f>G276*D276</f>
        <v>34.18</v>
      </c>
      <c r="I276" s="29"/>
      <c r="K276" s="232"/>
    </row>
    <row r="277" spans="1:11" s="3" customFormat="1" ht="15.75">
      <c r="A277" s="30"/>
      <c r="B277" s="30"/>
      <c r="C277" s="30"/>
      <c r="D277" s="30"/>
      <c r="E277" s="30"/>
      <c r="F277" s="30">
        <f>SUM(F275:F276)</f>
        <v>121.35</v>
      </c>
      <c r="G277" s="30"/>
      <c r="H277" s="30">
        <f>SUM(H275:H276)</f>
        <v>69.22</v>
      </c>
      <c r="I277" s="30">
        <f>SUM(F277:H277)</f>
        <v>190.57</v>
      </c>
      <c r="K277" s="233"/>
    </row>
    <row r="278" spans="1:11" s="2" customFormat="1">
      <c r="A278" s="29" t="s">
        <v>390</v>
      </c>
      <c r="B278" s="29" t="s">
        <v>83</v>
      </c>
      <c r="C278" s="29" t="s">
        <v>391</v>
      </c>
      <c r="D278" s="29">
        <v>4680</v>
      </c>
      <c r="E278" s="29">
        <v>0.03</v>
      </c>
      <c r="F278" s="29">
        <f>E278*D278</f>
        <v>140.4</v>
      </c>
      <c r="G278" s="29">
        <v>0.02</v>
      </c>
      <c r="H278" s="29">
        <f>G278*D278</f>
        <v>93.600000000000009</v>
      </c>
      <c r="I278" s="29"/>
      <c r="K278" s="232"/>
    </row>
    <row r="279" spans="1:11" s="2" customFormat="1">
      <c r="A279" s="29"/>
      <c r="B279" s="29" t="s">
        <v>85</v>
      </c>
      <c r="C279" s="29" t="s">
        <v>392</v>
      </c>
      <c r="D279" s="29">
        <v>2580</v>
      </c>
      <c r="E279" s="29">
        <v>0.03</v>
      </c>
      <c r="F279" s="29">
        <f>E279*D279</f>
        <v>77.399999999999991</v>
      </c>
      <c r="G279" s="29">
        <v>0.02</v>
      </c>
      <c r="H279" s="29">
        <f>G279*D279</f>
        <v>51.6</v>
      </c>
      <c r="I279" s="29"/>
      <c r="K279" s="232"/>
    </row>
    <row r="280" spans="1:11" s="2" customFormat="1">
      <c r="A280" s="29"/>
      <c r="B280" s="29" t="s">
        <v>87</v>
      </c>
      <c r="C280" s="29" t="s">
        <v>393</v>
      </c>
      <c r="D280" s="29">
        <v>1272</v>
      </c>
      <c r="E280" s="29">
        <v>0.03</v>
      </c>
      <c r="F280" s="29">
        <f>E280*D280</f>
        <v>38.159999999999997</v>
      </c>
      <c r="G280" s="29">
        <v>0.02</v>
      </c>
      <c r="H280" s="29">
        <f>G280*D280</f>
        <v>25.44</v>
      </c>
      <c r="I280" s="29"/>
      <c r="K280" s="232"/>
    </row>
    <row r="281" spans="1:11" s="3" customFormat="1" ht="15.75">
      <c r="A281" s="30"/>
      <c r="B281" s="30"/>
      <c r="C281" s="30"/>
      <c r="D281" s="30"/>
      <c r="E281" s="30"/>
      <c r="F281" s="30">
        <f>SUM(F278:F280)</f>
        <v>255.96</v>
      </c>
      <c r="G281" s="30"/>
      <c r="H281" s="30">
        <f>SUM(H278:H280)</f>
        <v>170.64000000000001</v>
      </c>
      <c r="I281" s="30">
        <f>SUM(F281:H281)</f>
        <v>426.6</v>
      </c>
      <c r="K281" s="233"/>
    </row>
    <row r="282" spans="1:11" s="2" customFormat="1">
      <c r="A282" s="29" t="s">
        <v>394</v>
      </c>
      <c r="B282" s="29" t="s">
        <v>395</v>
      </c>
      <c r="C282" s="29" t="s">
        <v>396</v>
      </c>
      <c r="D282" s="29">
        <v>2267</v>
      </c>
      <c r="E282" s="29">
        <v>0.1</v>
      </c>
      <c r="F282" s="29">
        <f>E282*D282</f>
        <v>226.70000000000002</v>
      </c>
      <c r="G282" s="29">
        <v>0</v>
      </c>
      <c r="H282" s="29">
        <f>G282*D282</f>
        <v>0</v>
      </c>
      <c r="I282" s="29"/>
      <c r="K282" s="232"/>
    </row>
    <row r="283" spans="1:11" s="2" customFormat="1">
      <c r="A283" s="29"/>
      <c r="B283" s="29" t="s">
        <v>397</v>
      </c>
      <c r="C283" s="29" t="s">
        <v>398</v>
      </c>
      <c r="D283" s="29">
        <v>2551</v>
      </c>
      <c r="E283" s="29">
        <v>0.1</v>
      </c>
      <c r="F283" s="29">
        <f>E283*D283</f>
        <v>255.10000000000002</v>
      </c>
      <c r="G283" s="29">
        <v>0</v>
      </c>
      <c r="H283" s="29">
        <f>G283*D283</f>
        <v>0</v>
      </c>
      <c r="I283" s="29"/>
      <c r="K283" s="232"/>
    </row>
    <row r="284" spans="1:11" s="2" customFormat="1">
      <c r="A284" s="29"/>
      <c r="B284" s="29" t="s">
        <v>399</v>
      </c>
      <c r="C284" s="29" t="s">
        <v>400</v>
      </c>
      <c r="D284" s="29">
        <v>2215</v>
      </c>
      <c r="E284" s="29">
        <v>0.1</v>
      </c>
      <c r="F284" s="29">
        <f>E284*D284</f>
        <v>221.5</v>
      </c>
      <c r="G284" s="29">
        <v>0</v>
      </c>
      <c r="H284" s="29">
        <f>G284*D284</f>
        <v>0</v>
      </c>
      <c r="I284" s="29"/>
      <c r="K284" s="232"/>
    </row>
    <row r="285" spans="1:11" s="2" customFormat="1">
      <c r="A285" s="29"/>
      <c r="B285" s="29" t="s">
        <v>401</v>
      </c>
      <c r="C285" s="29" t="s">
        <v>402</v>
      </c>
      <c r="D285" s="29">
        <v>1080</v>
      </c>
      <c r="E285" s="29">
        <v>0.1</v>
      </c>
      <c r="F285" s="29">
        <f>E285*D285</f>
        <v>108</v>
      </c>
      <c r="G285" s="29">
        <v>0</v>
      </c>
      <c r="H285" s="29">
        <f>G285*D285</f>
        <v>0</v>
      </c>
      <c r="I285" s="29"/>
      <c r="K285" s="232"/>
    </row>
    <row r="286" spans="1:11" s="3" customFormat="1" ht="15.75">
      <c r="A286" s="30"/>
      <c r="B286" s="30"/>
      <c r="C286" s="30"/>
      <c r="D286" s="30"/>
      <c r="E286" s="30"/>
      <c r="F286" s="30">
        <f>SUM(F282:F285)</f>
        <v>811.30000000000007</v>
      </c>
      <c r="G286" s="30"/>
      <c r="H286" s="30">
        <f>SUM(H282:H285)</f>
        <v>0</v>
      </c>
      <c r="I286" s="30">
        <f>SUM(F286:H286)</f>
        <v>811.30000000000007</v>
      </c>
      <c r="K286" s="233"/>
    </row>
    <row r="287" spans="1:11" s="2" customFormat="1" ht="15" customHeight="1">
      <c r="A287" s="29" t="s">
        <v>403</v>
      </c>
      <c r="B287" s="29" t="s">
        <v>404</v>
      </c>
      <c r="C287" s="29" t="s">
        <v>405</v>
      </c>
      <c r="D287" s="29">
        <v>3020</v>
      </c>
      <c r="E287" s="29">
        <v>0.1</v>
      </c>
      <c r="F287" s="29">
        <f>E287*D287</f>
        <v>302</v>
      </c>
      <c r="G287" s="29">
        <v>0</v>
      </c>
      <c r="H287" s="29">
        <f>G287*D287</f>
        <v>0</v>
      </c>
      <c r="I287" s="29"/>
      <c r="K287" s="232"/>
    </row>
    <row r="288" spans="1:11" s="2" customFormat="1">
      <c r="A288" s="29"/>
      <c r="B288" s="29" t="s">
        <v>406</v>
      </c>
      <c r="C288" s="29">
        <v>641520</v>
      </c>
      <c r="D288" s="29">
        <v>300</v>
      </c>
      <c r="E288" s="29">
        <v>0.1</v>
      </c>
      <c r="F288" s="29">
        <f>E288*D288</f>
        <v>30</v>
      </c>
      <c r="G288" s="29">
        <v>0</v>
      </c>
      <c r="H288" s="29">
        <f>G288*D288</f>
        <v>0</v>
      </c>
      <c r="I288" s="29"/>
      <c r="K288" s="232"/>
    </row>
    <row r="289" spans="1:11" s="3" customFormat="1" ht="15.75">
      <c r="A289" s="30"/>
      <c r="B289" s="30"/>
      <c r="C289" s="30"/>
      <c r="D289" s="30"/>
      <c r="E289" s="30"/>
      <c r="F289" s="30">
        <f>SUM(F287:F288)</f>
        <v>332</v>
      </c>
      <c r="G289" s="30"/>
      <c r="H289" s="30">
        <f>SUM(H287:H288)</f>
        <v>0</v>
      </c>
      <c r="I289" s="30">
        <f>SUM(F289:H289)</f>
        <v>332</v>
      </c>
      <c r="K289" s="233"/>
    </row>
    <row r="290" spans="1:11" s="2" customFormat="1">
      <c r="A290" s="29" t="s">
        <v>407</v>
      </c>
      <c r="B290" s="29" t="s">
        <v>408</v>
      </c>
      <c r="C290" s="29" t="s">
        <v>409</v>
      </c>
      <c r="D290" s="29">
        <v>2803</v>
      </c>
      <c r="E290" s="29">
        <v>0.08</v>
      </c>
      <c r="F290" s="29">
        <f>E290*D290</f>
        <v>224.24</v>
      </c>
      <c r="G290" s="29">
        <v>0</v>
      </c>
      <c r="H290" s="29">
        <f>G290*D290</f>
        <v>0</v>
      </c>
      <c r="I290" s="29"/>
      <c r="K290" s="232"/>
    </row>
    <row r="291" spans="1:11" s="2" customFormat="1">
      <c r="A291" s="29"/>
      <c r="B291" s="29" t="s">
        <v>410</v>
      </c>
      <c r="C291" s="29" t="s">
        <v>411</v>
      </c>
      <c r="D291" s="29">
        <v>1579</v>
      </c>
      <c r="E291" s="29">
        <v>0.08</v>
      </c>
      <c r="F291" s="29">
        <f>E291*D291</f>
        <v>126.32000000000001</v>
      </c>
      <c r="G291" s="29">
        <v>0</v>
      </c>
      <c r="H291" s="29">
        <f>G291*D291</f>
        <v>0</v>
      </c>
      <c r="I291" s="29"/>
      <c r="K291" s="232"/>
    </row>
    <row r="292" spans="1:11" s="2" customFormat="1">
      <c r="A292" s="29"/>
      <c r="B292" s="29" t="s">
        <v>412</v>
      </c>
      <c r="C292" s="29">
        <v>641621</v>
      </c>
      <c r="D292" s="29">
        <v>301</v>
      </c>
      <c r="E292" s="29">
        <v>0.08</v>
      </c>
      <c r="F292" s="29">
        <f>E292*D292</f>
        <v>24.080000000000002</v>
      </c>
      <c r="G292" s="29">
        <v>0</v>
      </c>
      <c r="H292" s="29">
        <f>G292*D292</f>
        <v>0</v>
      </c>
      <c r="I292" s="29"/>
      <c r="K292" s="232"/>
    </row>
    <row r="293" spans="1:11" s="3" customFormat="1" ht="15.75">
      <c r="A293" s="30"/>
      <c r="B293" s="30"/>
      <c r="C293" s="30"/>
      <c r="D293" s="30"/>
      <c r="E293" s="30"/>
      <c r="F293" s="30">
        <f>SUM(F290:F292)</f>
        <v>374.64</v>
      </c>
      <c r="G293" s="30"/>
      <c r="H293" s="30">
        <f>SUM(H290:H292)</f>
        <v>0</v>
      </c>
      <c r="I293" s="30">
        <f>SUM(F293:H293)</f>
        <v>374.64</v>
      </c>
      <c r="K293" s="233"/>
    </row>
    <row r="294" spans="1:11" s="2" customFormat="1">
      <c r="A294" s="29" t="s">
        <v>413</v>
      </c>
      <c r="B294" s="29" t="s">
        <v>414</v>
      </c>
      <c r="C294" s="29" t="s">
        <v>415</v>
      </c>
      <c r="D294" s="29">
        <v>2883</v>
      </c>
      <c r="E294" s="29">
        <v>0.08</v>
      </c>
      <c r="F294" s="29">
        <f>E294*D294</f>
        <v>230.64000000000001</v>
      </c>
      <c r="G294" s="29">
        <v>0</v>
      </c>
      <c r="H294" s="29">
        <f>G294*D294</f>
        <v>0</v>
      </c>
      <c r="I294" s="29"/>
      <c r="K294" s="232"/>
    </row>
    <row r="295" spans="1:11" s="2" customFormat="1">
      <c r="A295" s="29"/>
      <c r="B295" s="29" t="s">
        <v>416</v>
      </c>
      <c r="C295" s="29" t="s">
        <v>417</v>
      </c>
      <c r="D295" s="29">
        <v>2709</v>
      </c>
      <c r="E295" s="29">
        <v>0.08</v>
      </c>
      <c r="F295" s="29">
        <f>E295*D295</f>
        <v>216.72</v>
      </c>
      <c r="G295" s="29">
        <v>0</v>
      </c>
      <c r="H295" s="29">
        <f>G295*D295</f>
        <v>0</v>
      </c>
      <c r="I295" s="29"/>
      <c r="K295" s="232"/>
    </row>
    <row r="296" spans="1:11" s="2" customFormat="1">
      <c r="A296" s="29"/>
      <c r="B296" s="29" t="s">
        <v>418</v>
      </c>
      <c r="C296" s="29" t="s">
        <v>419</v>
      </c>
      <c r="D296" s="29">
        <v>2007</v>
      </c>
      <c r="E296" s="29">
        <v>0.08</v>
      </c>
      <c r="F296" s="29">
        <f>E296*D296</f>
        <v>160.56</v>
      </c>
      <c r="G296" s="29">
        <v>0</v>
      </c>
      <c r="H296" s="29">
        <f>G296*D296</f>
        <v>0</v>
      </c>
      <c r="I296" s="29"/>
      <c r="K296" s="232"/>
    </row>
    <row r="297" spans="1:11" s="2" customFormat="1">
      <c r="A297" s="29"/>
      <c r="B297" s="29" t="s">
        <v>420</v>
      </c>
      <c r="C297" s="29">
        <v>641740</v>
      </c>
      <c r="D297" s="29">
        <v>300</v>
      </c>
      <c r="E297" s="29">
        <v>0.08</v>
      </c>
      <c r="F297" s="29">
        <f>E297*D297</f>
        <v>24</v>
      </c>
      <c r="G297" s="29">
        <v>0</v>
      </c>
      <c r="H297" s="29">
        <f>G297*D297</f>
        <v>0</v>
      </c>
      <c r="I297" s="29"/>
      <c r="K297" s="232"/>
    </row>
    <row r="298" spans="1:11" s="3" customFormat="1" ht="15.75">
      <c r="A298" s="30"/>
      <c r="B298" s="30"/>
      <c r="C298" s="30"/>
      <c r="D298" s="30"/>
      <c r="E298" s="30"/>
      <c r="F298" s="30">
        <f>SUM(F294:F297)</f>
        <v>631.92000000000007</v>
      </c>
      <c r="G298" s="30"/>
      <c r="H298" s="30">
        <f>SUM(H294:H297)</f>
        <v>0</v>
      </c>
      <c r="I298" s="30">
        <f>SUM(F298:H298)</f>
        <v>631.92000000000007</v>
      </c>
      <c r="K298" s="233"/>
    </row>
    <row r="299" spans="1:11" s="2" customFormat="1">
      <c r="A299" s="29" t="s">
        <v>421</v>
      </c>
      <c r="B299" s="29" t="s">
        <v>422</v>
      </c>
      <c r="C299" s="29" t="s">
        <v>423</v>
      </c>
      <c r="D299" s="29">
        <v>2754</v>
      </c>
      <c r="E299" s="29">
        <v>0.06</v>
      </c>
      <c r="F299" s="29">
        <f t="shared" ref="F299:F304" si="8">E299*D299</f>
        <v>165.23999999999998</v>
      </c>
      <c r="G299" s="29">
        <v>0</v>
      </c>
      <c r="H299" s="29">
        <f t="shared" ref="H299:H304" si="9">G299*D299</f>
        <v>0</v>
      </c>
      <c r="I299" s="29"/>
      <c r="K299" s="232"/>
    </row>
    <row r="300" spans="1:11" s="2" customFormat="1">
      <c r="A300" s="29"/>
      <c r="B300" s="29" t="s">
        <v>424</v>
      </c>
      <c r="C300" s="29" t="s">
        <v>425</v>
      </c>
      <c r="D300" s="29">
        <v>2366</v>
      </c>
      <c r="E300" s="29">
        <v>0.06</v>
      </c>
      <c r="F300" s="29">
        <f t="shared" si="8"/>
        <v>141.96</v>
      </c>
      <c r="G300" s="29">
        <v>0</v>
      </c>
      <c r="H300" s="29">
        <f t="shared" si="9"/>
        <v>0</v>
      </c>
      <c r="I300" s="29"/>
      <c r="K300" s="232"/>
    </row>
    <row r="301" spans="1:11" s="2" customFormat="1">
      <c r="A301" s="29"/>
      <c r="B301" s="29" t="s">
        <v>426</v>
      </c>
      <c r="C301" s="29" t="s">
        <v>427</v>
      </c>
      <c r="D301" s="29">
        <v>2520</v>
      </c>
      <c r="E301" s="29">
        <v>0.06</v>
      </c>
      <c r="F301" s="29">
        <f t="shared" si="8"/>
        <v>151.19999999999999</v>
      </c>
      <c r="G301" s="29">
        <v>0</v>
      </c>
      <c r="H301" s="29">
        <f t="shared" si="9"/>
        <v>0</v>
      </c>
      <c r="I301" s="29"/>
      <c r="K301" s="232"/>
    </row>
    <row r="302" spans="1:11" s="2" customFormat="1">
      <c r="A302" s="29"/>
      <c r="B302" s="29" t="s">
        <v>428</v>
      </c>
      <c r="C302" s="29" t="s">
        <v>429</v>
      </c>
      <c r="D302" s="29">
        <v>1782</v>
      </c>
      <c r="E302" s="29">
        <v>0.06</v>
      </c>
      <c r="F302" s="29">
        <f t="shared" si="8"/>
        <v>106.92</v>
      </c>
      <c r="G302" s="29">
        <v>0</v>
      </c>
      <c r="H302" s="29">
        <f t="shared" si="9"/>
        <v>0</v>
      </c>
      <c r="I302" s="29"/>
      <c r="K302" s="232"/>
    </row>
    <row r="303" spans="1:11" s="2" customFormat="1">
      <c r="A303" s="29"/>
      <c r="B303" s="29" t="s">
        <v>430</v>
      </c>
      <c r="C303" s="29" t="s">
        <v>431</v>
      </c>
      <c r="D303" s="29">
        <v>2248</v>
      </c>
      <c r="E303" s="29">
        <v>0.06</v>
      </c>
      <c r="F303" s="29">
        <f t="shared" si="8"/>
        <v>134.88</v>
      </c>
      <c r="G303" s="29">
        <v>0</v>
      </c>
      <c r="H303" s="29">
        <f t="shared" si="9"/>
        <v>0</v>
      </c>
      <c r="I303" s="29"/>
      <c r="K303" s="232"/>
    </row>
    <row r="304" spans="1:11" s="2" customFormat="1">
      <c r="A304" s="29"/>
      <c r="B304" s="29" t="s">
        <v>432</v>
      </c>
      <c r="C304" s="29" t="s">
        <v>433</v>
      </c>
      <c r="D304" s="29">
        <v>1435</v>
      </c>
      <c r="E304" s="29">
        <v>0.1</v>
      </c>
      <c r="F304" s="29">
        <f t="shared" si="8"/>
        <v>143.5</v>
      </c>
      <c r="G304" s="29">
        <v>0</v>
      </c>
      <c r="H304" s="29">
        <f t="shared" si="9"/>
        <v>0</v>
      </c>
      <c r="I304" s="29"/>
      <c r="K304" s="232"/>
    </row>
    <row r="305" spans="1:11" s="3" customFormat="1" ht="15.75">
      <c r="A305" s="30"/>
      <c r="B305" s="30"/>
      <c r="C305" s="30"/>
      <c r="D305" s="30"/>
      <c r="E305" s="30"/>
      <c r="F305" s="30">
        <f>SUM(F299:F304)</f>
        <v>843.69999999999993</v>
      </c>
      <c r="G305" s="30"/>
      <c r="H305" s="30">
        <f>SUM(H299:H304)</f>
        <v>0</v>
      </c>
      <c r="I305" s="30">
        <f>SUM(F305:H305)</f>
        <v>843.69999999999993</v>
      </c>
      <c r="K305" s="233"/>
    </row>
    <row r="306" spans="1:11" s="2" customFormat="1">
      <c r="A306" s="29" t="s">
        <v>434</v>
      </c>
      <c r="B306" s="29" t="s">
        <v>435</v>
      </c>
      <c r="C306" s="29" t="s">
        <v>436</v>
      </c>
      <c r="D306" s="29">
        <v>2497</v>
      </c>
      <c r="E306" s="29">
        <v>0.1</v>
      </c>
      <c r="F306" s="29">
        <f>E306*D306</f>
        <v>249.70000000000002</v>
      </c>
      <c r="G306" s="29">
        <v>0</v>
      </c>
      <c r="H306" s="29">
        <f>G306*D306</f>
        <v>0</v>
      </c>
      <c r="I306" s="29"/>
      <c r="K306" s="232"/>
    </row>
    <row r="307" spans="1:11" s="2" customFormat="1">
      <c r="A307" s="29"/>
      <c r="B307" s="29" t="s">
        <v>437</v>
      </c>
      <c r="C307" s="29">
        <v>642162</v>
      </c>
      <c r="D307" s="29">
        <v>300</v>
      </c>
      <c r="E307" s="29">
        <v>0.1</v>
      </c>
      <c r="F307" s="29">
        <f>E307*D307</f>
        <v>30</v>
      </c>
      <c r="G307" s="29">
        <v>0</v>
      </c>
      <c r="H307" s="29">
        <f>G307*D307</f>
        <v>0</v>
      </c>
      <c r="I307" s="29"/>
      <c r="K307" s="232"/>
    </row>
    <row r="308" spans="1:11" s="2" customFormat="1">
      <c r="A308" s="29"/>
      <c r="B308" s="29" t="s">
        <v>438</v>
      </c>
      <c r="C308" s="29" t="s">
        <v>439</v>
      </c>
      <c r="D308" s="29">
        <v>1203</v>
      </c>
      <c r="E308" s="29">
        <v>0.1</v>
      </c>
      <c r="F308" s="29">
        <f>E308*D308</f>
        <v>120.30000000000001</v>
      </c>
      <c r="G308" s="29">
        <v>0</v>
      </c>
      <c r="H308" s="29">
        <f>G308*D308</f>
        <v>0</v>
      </c>
      <c r="I308" s="29"/>
      <c r="K308" s="232"/>
    </row>
    <row r="309" spans="1:11" s="3" customFormat="1" ht="15.75">
      <c r="A309" s="30"/>
      <c r="B309" s="30"/>
      <c r="C309" s="30"/>
      <c r="D309" s="30"/>
      <c r="E309" s="30"/>
      <c r="F309" s="30">
        <f>SUM(F306:F308)</f>
        <v>400.00000000000006</v>
      </c>
      <c r="G309" s="30"/>
      <c r="H309" s="30">
        <f>SUM(H306:H308)</f>
        <v>0</v>
      </c>
      <c r="I309" s="30">
        <f>SUM(F309:H309)</f>
        <v>400.00000000000006</v>
      </c>
      <c r="K309" s="233"/>
    </row>
    <row r="310" spans="1:11" s="2" customFormat="1">
      <c r="A310" s="29" t="s">
        <v>440</v>
      </c>
      <c r="B310" s="29" t="s">
        <v>441</v>
      </c>
      <c r="C310" s="29" t="s">
        <v>442</v>
      </c>
      <c r="D310" s="29">
        <v>2802</v>
      </c>
      <c r="E310" s="29">
        <v>0.05</v>
      </c>
      <c r="F310" s="29">
        <f>E310*D310</f>
        <v>140.1</v>
      </c>
      <c r="G310" s="29">
        <v>0</v>
      </c>
      <c r="H310" s="29">
        <f>G310*D310</f>
        <v>0</v>
      </c>
      <c r="I310" s="29"/>
      <c r="K310" s="232"/>
    </row>
    <row r="311" spans="1:11" s="3" customFormat="1" ht="15.75">
      <c r="A311" s="30"/>
      <c r="B311" s="30"/>
      <c r="C311" s="30"/>
      <c r="D311" s="30"/>
      <c r="E311" s="30"/>
      <c r="F311" s="30">
        <f>SUM(F310)</f>
        <v>140.1</v>
      </c>
      <c r="G311" s="30"/>
      <c r="H311" s="30">
        <f>SUM(H310)</f>
        <v>0</v>
      </c>
      <c r="I311" s="30">
        <f>SUM(F311:H311)</f>
        <v>140.1</v>
      </c>
      <c r="K311" s="233"/>
    </row>
    <row r="312" spans="1:11" s="2" customFormat="1">
      <c r="A312" s="29" t="s">
        <v>443</v>
      </c>
      <c r="B312" s="29" t="s">
        <v>444</v>
      </c>
      <c r="C312" s="29" t="s">
        <v>445</v>
      </c>
      <c r="D312" s="29">
        <v>891</v>
      </c>
      <c r="E312" s="29">
        <v>0</v>
      </c>
      <c r="F312" s="29">
        <f>E312*D312</f>
        <v>0</v>
      </c>
      <c r="G312" s="29">
        <v>0</v>
      </c>
      <c r="H312" s="29">
        <f>G312*D312</f>
        <v>0</v>
      </c>
      <c r="I312" s="29"/>
      <c r="K312" s="232"/>
    </row>
    <row r="313" spans="1:11" s="2" customFormat="1">
      <c r="A313" s="29"/>
      <c r="B313" s="29" t="s">
        <v>446</v>
      </c>
      <c r="C313" s="29" t="s">
        <v>447</v>
      </c>
      <c r="D313" s="29">
        <v>656</v>
      </c>
      <c r="E313" s="29">
        <v>0</v>
      </c>
      <c r="F313" s="29">
        <f>E313*D313</f>
        <v>0</v>
      </c>
      <c r="G313" s="29">
        <v>0</v>
      </c>
      <c r="H313" s="29">
        <f>G313*D313</f>
        <v>0</v>
      </c>
      <c r="I313" s="29"/>
      <c r="K313" s="232"/>
    </row>
    <row r="314" spans="1:11" s="2" customFormat="1">
      <c r="A314" s="29"/>
      <c r="B314" s="29" t="s">
        <v>448</v>
      </c>
      <c r="C314" s="29" t="s">
        <v>449</v>
      </c>
      <c r="D314" s="29">
        <v>646</v>
      </c>
      <c r="E314" s="29">
        <v>0</v>
      </c>
      <c r="F314" s="29">
        <f>E314*D314</f>
        <v>0</v>
      </c>
      <c r="G314" s="29">
        <v>0</v>
      </c>
      <c r="H314" s="29">
        <f>G314*D314</f>
        <v>0</v>
      </c>
      <c r="I314" s="29"/>
      <c r="K314" s="232"/>
    </row>
    <row r="315" spans="1:11" s="3" customFormat="1" ht="15.75">
      <c r="A315" s="30"/>
      <c r="B315" s="30"/>
      <c r="C315" s="30"/>
      <c r="D315" s="30"/>
      <c r="E315" s="30"/>
      <c r="F315" s="30">
        <f>SUM(F312:F314)</f>
        <v>0</v>
      </c>
      <c r="G315" s="30"/>
      <c r="H315" s="30">
        <f>SUM(H312:H314)</f>
        <v>0</v>
      </c>
      <c r="I315" s="30">
        <f>SUM(F315:H315)</f>
        <v>0</v>
      </c>
      <c r="K315" s="233"/>
    </row>
    <row r="316" spans="1:11" s="2" customFormat="1">
      <c r="A316" s="29" t="s">
        <v>450</v>
      </c>
      <c r="B316" s="29" t="s">
        <v>451</v>
      </c>
      <c r="C316" s="29" t="s">
        <v>452</v>
      </c>
      <c r="D316" s="29">
        <v>2406</v>
      </c>
      <c r="E316" s="29">
        <v>0.2</v>
      </c>
      <c r="F316" s="29">
        <f>E316*D316</f>
        <v>481.20000000000005</v>
      </c>
      <c r="G316" s="29">
        <v>0</v>
      </c>
      <c r="H316" s="29">
        <f>G316*D316</f>
        <v>0</v>
      </c>
      <c r="I316" s="29"/>
      <c r="K316" s="232"/>
    </row>
    <row r="317" spans="1:11" s="3" customFormat="1" ht="15.75">
      <c r="A317" s="30"/>
      <c r="B317" s="30"/>
      <c r="C317" s="30"/>
      <c r="D317" s="30"/>
      <c r="E317" s="30"/>
      <c r="F317" s="30">
        <f>SUM(F316)</f>
        <v>481.20000000000005</v>
      </c>
      <c r="G317" s="30"/>
      <c r="H317" s="30">
        <f>SUM(H316)</f>
        <v>0</v>
      </c>
      <c r="I317" s="30">
        <f>SUM(F317:H317)</f>
        <v>481.20000000000005</v>
      </c>
      <c r="K317" s="233"/>
    </row>
    <row r="318" spans="1:11" s="2" customFormat="1" ht="15" customHeight="1">
      <c r="A318" s="29" t="s">
        <v>453</v>
      </c>
      <c r="B318" s="29" t="s">
        <v>454</v>
      </c>
      <c r="C318" s="29" t="s">
        <v>455</v>
      </c>
      <c r="D318" s="29">
        <v>3230</v>
      </c>
      <c r="E318" s="29">
        <v>0</v>
      </c>
      <c r="F318" s="29">
        <f>E318*D318</f>
        <v>0</v>
      </c>
      <c r="G318" s="29">
        <v>0</v>
      </c>
      <c r="H318" s="29">
        <f>G318*D318</f>
        <v>0</v>
      </c>
      <c r="I318" s="29"/>
      <c r="K318" s="232"/>
    </row>
    <row r="319" spans="1:11" s="3" customFormat="1" ht="15.75">
      <c r="A319" s="30"/>
      <c r="B319" s="30"/>
      <c r="C319" s="30"/>
      <c r="D319" s="30"/>
      <c r="E319" s="30"/>
      <c r="F319" s="30">
        <f>SUM(F318:F318)</f>
        <v>0</v>
      </c>
      <c r="G319" s="30"/>
      <c r="H319" s="30">
        <f>SUM(H318:H318)</f>
        <v>0</v>
      </c>
      <c r="I319" s="30">
        <f>SUM(F319:H319)</f>
        <v>0</v>
      </c>
      <c r="K319" s="233"/>
    </row>
    <row r="320" spans="1:11" s="2" customFormat="1">
      <c r="A320" s="29" t="s">
        <v>456</v>
      </c>
      <c r="B320" s="29" t="s">
        <v>83</v>
      </c>
      <c r="C320" s="29" t="s">
        <v>457</v>
      </c>
      <c r="D320" s="29">
        <v>2526</v>
      </c>
      <c r="E320" s="29">
        <v>0.03</v>
      </c>
      <c r="F320" s="29">
        <f>E320*D320</f>
        <v>75.78</v>
      </c>
      <c r="G320" s="29">
        <v>0.02</v>
      </c>
      <c r="H320" s="29">
        <f>G320*D320</f>
        <v>50.52</v>
      </c>
      <c r="I320" s="29"/>
      <c r="K320" s="232"/>
    </row>
    <row r="321" spans="1:11" s="2" customFormat="1">
      <c r="A321" s="29"/>
      <c r="B321" s="29" t="s">
        <v>85</v>
      </c>
      <c r="C321" s="29">
        <v>632657</v>
      </c>
      <c r="D321" s="29">
        <v>600</v>
      </c>
      <c r="E321" s="29">
        <v>0.03</v>
      </c>
      <c r="F321" s="29">
        <f>E321*D321</f>
        <v>18</v>
      </c>
      <c r="G321" s="29">
        <v>0.02</v>
      </c>
      <c r="H321" s="29">
        <f>G321*D321</f>
        <v>12</v>
      </c>
      <c r="I321" s="29"/>
      <c r="K321" s="232"/>
    </row>
    <row r="322" spans="1:11" s="2" customFormat="1">
      <c r="A322" s="29"/>
      <c r="B322" s="29" t="s">
        <v>87</v>
      </c>
      <c r="C322" s="29" t="s">
        <v>458</v>
      </c>
      <c r="D322" s="29">
        <v>2628</v>
      </c>
      <c r="E322" s="29">
        <v>0.03</v>
      </c>
      <c r="F322" s="29">
        <f>E322*D322</f>
        <v>78.84</v>
      </c>
      <c r="G322" s="29">
        <v>0.02</v>
      </c>
      <c r="H322" s="29">
        <f>G322*D322</f>
        <v>52.56</v>
      </c>
      <c r="I322" s="29"/>
      <c r="K322" s="232"/>
    </row>
    <row r="323" spans="1:11" s="3" customFormat="1" ht="15.75">
      <c r="A323" s="30"/>
      <c r="B323" s="30"/>
      <c r="C323" s="30"/>
      <c r="D323" s="30"/>
      <c r="E323" s="30"/>
      <c r="F323" s="30">
        <f>SUM(F320:F322)</f>
        <v>172.62</v>
      </c>
      <c r="G323" s="30"/>
      <c r="H323" s="30">
        <f>SUM(H320:H322)</f>
        <v>115.08000000000001</v>
      </c>
      <c r="I323" s="30">
        <f>SUM(F323:H323)</f>
        <v>287.70000000000005</v>
      </c>
      <c r="K323" s="233"/>
    </row>
    <row r="324" spans="1:11" s="2" customFormat="1">
      <c r="A324" s="29" t="s">
        <v>459</v>
      </c>
      <c r="B324" s="29" t="s">
        <v>397</v>
      </c>
      <c r="C324" s="29">
        <v>637625</v>
      </c>
      <c r="D324" s="29">
        <v>365</v>
      </c>
      <c r="E324" s="29">
        <v>0.1</v>
      </c>
      <c r="F324" s="29">
        <f>E324*D324</f>
        <v>36.5</v>
      </c>
      <c r="G324" s="29">
        <v>0</v>
      </c>
      <c r="H324" s="29">
        <f>G324*D324</f>
        <v>0</v>
      </c>
      <c r="I324" s="29"/>
      <c r="K324" s="232"/>
    </row>
    <row r="325" spans="1:11" s="3" customFormat="1" ht="15.75">
      <c r="A325" s="30"/>
      <c r="B325" s="30"/>
      <c r="C325" s="30"/>
      <c r="D325" s="30"/>
      <c r="E325" s="30"/>
      <c r="F325" s="30">
        <f>SUM(F324:F324)</f>
        <v>36.5</v>
      </c>
      <c r="G325" s="30"/>
      <c r="H325" s="30">
        <f>SUM(H324:H324)</f>
        <v>0</v>
      </c>
      <c r="I325" s="30">
        <f>SUM(F325:H325)</f>
        <v>36.5</v>
      </c>
      <c r="K325" s="233"/>
    </row>
    <row r="326" spans="1:11" s="5" customFormat="1" ht="15" customHeight="1">
      <c r="A326" s="66" t="s">
        <v>460</v>
      </c>
      <c r="B326" s="66" t="s">
        <v>461</v>
      </c>
      <c r="C326" s="66">
        <v>682817</v>
      </c>
      <c r="D326" s="67">
        <v>428</v>
      </c>
      <c r="E326" s="66">
        <v>0.1</v>
      </c>
      <c r="F326" s="66">
        <f>D326*E326</f>
        <v>42.800000000000004</v>
      </c>
      <c r="G326" s="66">
        <v>0</v>
      </c>
      <c r="H326" s="66">
        <f>D326*G326</f>
        <v>0</v>
      </c>
      <c r="I326" s="66"/>
      <c r="K326" s="235"/>
    </row>
    <row r="327" spans="1:11" s="5" customFormat="1">
      <c r="A327" s="66"/>
      <c r="B327" s="66" t="s">
        <v>462</v>
      </c>
      <c r="C327" s="66">
        <v>682826</v>
      </c>
      <c r="D327" s="67">
        <v>428</v>
      </c>
      <c r="E327" s="66">
        <v>0.1</v>
      </c>
      <c r="F327" s="66">
        <f>D327*E327</f>
        <v>42.800000000000004</v>
      </c>
      <c r="G327" s="66">
        <v>0</v>
      </c>
      <c r="H327" s="66">
        <f>D327*G327</f>
        <v>0</v>
      </c>
      <c r="I327" s="66"/>
      <c r="K327" s="235"/>
    </row>
    <row r="328" spans="1:11" s="6" customFormat="1" ht="15" customHeight="1">
      <c r="A328" s="66"/>
      <c r="B328" s="66" t="s">
        <v>463</v>
      </c>
      <c r="C328" s="66">
        <v>682835</v>
      </c>
      <c r="D328" s="66">
        <v>428</v>
      </c>
      <c r="E328" s="66">
        <v>0.1</v>
      </c>
      <c r="F328" s="66">
        <f>D328*E328</f>
        <v>42.800000000000004</v>
      </c>
      <c r="G328" s="66">
        <v>0</v>
      </c>
      <c r="H328" s="66">
        <f>D328*G328</f>
        <v>0</v>
      </c>
      <c r="I328" s="69"/>
      <c r="K328" s="236"/>
    </row>
    <row r="329" spans="1:11" s="7" customFormat="1" ht="15.75">
      <c r="A329" s="68"/>
      <c r="B329" s="68"/>
      <c r="C329" s="68"/>
      <c r="D329" s="68"/>
      <c r="E329" s="69"/>
      <c r="F329" s="69">
        <f>SUM(F326:F328)</f>
        <v>128.4</v>
      </c>
      <c r="G329" s="69"/>
      <c r="H329" s="69">
        <f>SUM(H326:H328)</f>
        <v>0</v>
      </c>
      <c r="I329" s="69">
        <f>SUM(F329:H329)</f>
        <v>128.4</v>
      </c>
      <c r="K329" s="233"/>
    </row>
    <row r="330" spans="1:11" s="4" customFormat="1" ht="24.95" customHeight="1">
      <c r="A330" s="70" t="s">
        <v>464</v>
      </c>
      <c r="B330" s="70" t="s">
        <v>261</v>
      </c>
      <c r="C330" s="70">
        <v>620896</v>
      </c>
      <c r="D330" s="70">
        <v>114</v>
      </c>
      <c r="E330" s="70">
        <v>0.06</v>
      </c>
      <c r="F330" s="70">
        <f>D330*E330</f>
        <v>6.84</v>
      </c>
      <c r="G330" s="70">
        <v>0</v>
      </c>
      <c r="H330" s="70">
        <f>D330*G330</f>
        <v>0</v>
      </c>
      <c r="I330" s="70"/>
      <c r="K330" s="234"/>
    </row>
    <row r="331" spans="1:11" s="3" customFormat="1" ht="24.95" customHeight="1">
      <c r="A331" s="71"/>
      <c r="B331" s="71"/>
      <c r="C331" s="71"/>
      <c r="D331" s="71"/>
      <c r="E331" s="71"/>
      <c r="F331" s="71">
        <f>SUM(F330)</f>
        <v>6.84</v>
      </c>
      <c r="G331" s="71"/>
      <c r="H331" s="71">
        <f>SUM(H330)</f>
        <v>0</v>
      </c>
      <c r="I331" s="71">
        <f>SUM(F331:H331)</f>
        <v>6.84</v>
      </c>
      <c r="K331" s="233"/>
    </row>
    <row r="332" spans="1:11" s="8" customFormat="1" ht="15" customHeight="1">
      <c r="A332" s="72" t="s">
        <v>465</v>
      </c>
      <c r="B332" s="72" t="s">
        <v>466</v>
      </c>
      <c r="C332" s="72" t="s">
        <v>467</v>
      </c>
      <c r="D332" s="73">
        <v>2414</v>
      </c>
      <c r="E332" s="72">
        <v>0.04</v>
      </c>
      <c r="F332" s="72">
        <f>D332*E332</f>
        <v>96.56</v>
      </c>
      <c r="G332" s="72">
        <v>0.02</v>
      </c>
      <c r="H332" s="72">
        <f>D332*G332</f>
        <v>48.28</v>
      </c>
      <c r="I332" s="72"/>
      <c r="K332" s="237"/>
    </row>
    <row r="333" spans="1:11" s="8" customFormat="1">
      <c r="A333" s="72"/>
      <c r="B333" s="72" t="s">
        <v>468</v>
      </c>
      <c r="C333" s="72" t="s">
        <v>469</v>
      </c>
      <c r="D333" s="73">
        <v>1690</v>
      </c>
      <c r="E333" s="72">
        <v>0.03</v>
      </c>
      <c r="F333" s="72">
        <f>D333*E333</f>
        <v>50.699999999999996</v>
      </c>
      <c r="G333" s="72">
        <v>0.02</v>
      </c>
      <c r="H333" s="72">
        <f>D333*G333</f>
        <v>33.799999999999997</v>
      </c>
      <c r="I333" s="72"/>
      <c r="K333" s="237"/>
    </row>
    <row r="334" spans="1:11" s="9" customFormat="1" ht="15" customHeight="1">
      <c r="A334" s="72"/>
      <c r="B334" s="72" t="s">
        <v>470</v>
      </c>
      <c r="C334" s="72" t="s">
        <v>471</v>
      </c>
      <c r="D334" s="72">
        <v>3065</v>
      </c>
      <c r="E334" s="72">
        <v>0.04</v>
      </c>
      <c r="F334" s="72">
        <f>D334*E334</f>
        <v>122.60000000000001</v>
      </c>
      <c r="G334" s="72">
        <v>0.02</v>
      </c>
      <c r="H334" s="72">
        <f>D334*G334</f>
        <v>61.300000000000004</v>
      </c>
      <c r="I334" s="75"/>
      <c r="K334" s="238"/>
    </row>
    <row r="335" spans="1:11" s="10" customFormat="1">
      <c r="A335" s="74"/>
      <c r="B335" s="74" t="s">
        <v>472</v>
      </c>
      <c r="C335" s="74" t="s">
        <v>473</v>
      </c>
      <c r="D335" s="74">
        <v>3065</v>
      </c>
      <c r="E335" s="72">
        <v>0.04</v>
      </c>
      <c r="F335" s="72">
        <f>D335*E335</f>
        <v>122.60000000000001</v>
      </c>
      <c r="G335" s="72">
        <v>0.02</v>
      </c>
      <c r="H335" s="72">
        <f>D335*G335</f>
        <v>61.300000000000004</v>
      </c>
      <c r="I335" s="72"/>
      <c r="K335" s="239"/>
    </row>
    <row r="336" spans="1:11" s="11" customFormat="1" ht="15.75">
      <c r="A336" s="75"/>
      <c r="B336" s="75"/>
      <c r="C336" s="75"/>
      <c r="D336" s="75"/>
      <c r="E336" s="75"/>
      <c r="F336" s="75">
        <f>SUM(F332:F335)</f>
        <v>392.46000000000004</v>
      </c>
      <c r="G336" s="75"/>
      <c r="H336" s="75">
        <f>SUM(H332:H335)</f>
        <v>204.68</v>
      </c>
      <c r="I336" s="75">
        <f>SUM(F336:H336)</f>
        <v>597.1400000000001</v>
      </c>
      <c r="K336" s="240"/>
    </row>
    <row r="337" spans="1:11" s="10" customFormat="1">
      <c r="A337" s="72" t="s">
        <v>474</v>
      </c>
      <c r="B337" s="72" t="s">
        <v>475</v>
      </c>
      <c r="C337" s="72" t="s">
        <v>476</v>
      </c>
      <c r="D337" s="72">
        <v>2404</v>
      </c>
      <c r="E337" s="72">
        <v>0.04</v>
      </c>
      <c r="F337" s="72">
        <f>D337*E337</f>
        <v>96.16</v>
      </c>
      <c r="G337" s="72">
        <v>0.02</v>
      </c>
      <c r="H337" s="72">
        <f>D337*G337</f>
        <v>48.08</v>
      </c>
      <c r="I337" s="72"/>
      <c r="K337" s="239"/>
    </row>
    <row r="338" spans="1:11" s="10" customFormat="1">
      <c r="A338" s="72"/>
      <c r="B338" s="72" t="s">
        <v>477</v>
      </c>
      <c r="C338" s="72" t="s">
        <v>478</v>
      </c>
      <c r="D338" s="72">
        <v>1437</v>
      </c>
      <c r="E338" s="72">
        <v>0.03</v>
      </c>
      <c r="F338" s="72">
        <f>D338*E338</f>
        <v>43.11</v>
      </c>
      <c r="G338" s="72">
        <v>0.02</v>
      </c>
      <c r="H338" s="72">
        <f>D338*G338</f>
        <v>28.740000000000002</v>
      </c>
      <c r="I338" s="72"/>
      <c r="K338" s="239"/>
    </row>
    <row r="339" spans="1:11" s="10" customFormat="1">
      <c r="A339" s="72"/>
      <c r="B339" s="72" t="s">
        <v>479</v>
      </c>
      <c r="C339" s="72" t="s">
        <v>480</v>
      </c>
      <c r="D339" s="72">
        <v>1562</v>
      </c>
      <c r="E339" s="72">
        <v>0.03</v>
      </c>
      <c r="F339" s="72">
        <f>D339*E339</f>
        <v>46.86</v>
      </c>
      <c r="G339" s="72">
        <v>0.02</v>
      </c>
      <c r="H339" s="72">
        <f>D339*G339</f>
        <v>31.240000000000002</v>
      </c>
      <c r="I339" s="72"/>
      <c r="K339" s="239"/>
    </row>
    <row r="340" spans="1:11" s="10" customFormat="1">
      <c r="A340" s="72"/>
      <c r="B340" s="72" t="s">
        <v>481</v>
      </c>
      <c r="C340" s="72" t="s">
        <v>482</v>
      </c>
      <c r="D340" s="72">
        <v>3317</v>
      </c>
      <c r="E340" s="72">
        <v>0.03</v>
      </c>
      <c r="F340" s="72">
        <f>D340*E340</f>
        <v>99.509999999999991</v>
      </c>
      <c r="G340" s="72">
        <v>0.02</v>
      </c>
      <c r="H340" s="72">
        <f>D340*G340</f>
        <v>66.34</v>
      </c>
      <c r="I340" s="72"/>
      <c r="K340" s="239"/>
    </row>
    <row r="341" spans="1:11" s="11" customFormat="1" ht="15.75">
      <c r="A341" s="75"/>
      <c r="B341" s="75"/>
      <c r="C341" s="75"/>
      <c r="D341" s="75"/>
      <c r="E341" s="75"/>
      <c r="F341" s="75">
        <f>SUM(F337:F340)</f>
        <v>285.64</v>
      </c>
      <c r="G341" s="75"/>
      <c r="H341" s="75">
        <f>SUM(H337:H340)</f>
        <v>174.4</v>
      </c>
      <c r="I341" s="75">
        <f>SUM(F341:H341)</f>
        <v>460.03999999999996</v>
      </c>
      <c r="K341" s="240"/>
    </row>
    <row r="342" spans="1:11" s="10" customFormat="1">
      <c r="A342" s="72" t="s">
        <v>483</v>
      </c>
      <c r="B342" s="72" t="s">
        <v>484</v>
      </c>
      <c r="C342" s="72" t="s">
        <v>485</v>
      </c>
      <c r="D342" s="72">
        <v>5132</v>
      </c>
      <c r="E342" s="72">
        <v>0.04</v>
      </c>
      <c r="F342" s="72">
        <f>D342*E342</f>
        <v>205.28</v>
      </c>
      <c r="G342" s="72">
        <v>0.02</v>
      </c>
      <c r="H342" s="72">
        <f>D342*G342</f>
        <v>102.64</v>
      </c>
      <c r="I342" s="72"/>
      <c r="K342" s="239"/>
    </row>
    <row r="343" spans="1:11" s="10" customFormat="1">
      <c r="A343" s="72"/>
      <c r="B343" s="72" t="s">
        <v>486</v>
      </c>
      <c r="C343" s="72" t="s">
        <v>487</v>
      </c>
      <c r="D343" s="72">
        <v>4671</v>
      </c>
      <c r="E343" s="72">
        <v>0.04</v>
      </c>
      <c r="F343" s="72">
        <f>D343*E343</f>
        <v>186.84</v>
      </c>
      <c r="G343" s="72">
        <v>0.02</v>
      </c>
      <c r="H343" s="72">
        <f>D343*G343</f>
        <v>93.42</v>
      </c>
      <c r="I343" s="72"/>
      <c r="K343" s="239"/>
    </row>
    <row r="344" spans="1:11" s="10" customFormat="1">
      <c r="A344" s="72"/>
      <c r="B344" s="72" t="s">
        <v>488</v>
      </c>
      <c r="C344" s="72" t="s">
        <v>489</v>
      </c>
      <c r="D344" s="72">
        <v>4327</v>
      </c>
      <c r="E344" s="72">
        <v>0.04</v>
      </c>
      <c r="F344" s="72">
        <f>D344*E344</f>
        <v>173.08</v>
      </c>
      <c r="G344" s="72">
        <v>0.02</v>
      </c>
      <c r="H344" s="72">
        <f>D344*G344</f>
        <v>86.54</v>
      </c>
      <c r="I344" s="72"/>
      <c r="K344" s="239"/>
    </row>
    <row r="345" spans="1:11" s="10" customFormat="1">
      <c r="A345" s="72"/>
      <c r="B345" s="72" t="s">
        <v>490</v>
      </c>
      <c r="C345" s="72" t="s">
        <v>491</v>
      </c>
      <c r="D345" s="72">
        <v>2212</v>
      </c>
      <c r="E345" s="72">
        <v>0.03</v>
      </c>
      <c r="F345" s="72">
        <f>D345*E345</f>
        <v>66.36</v>
      </c>
      <c r="G345" s="72">
        <v>0.02</v>
      </c>
      <c r="H345" s="72">
        <f>D345*G345</f>
        <v>44.24</v>
      </c>
      <c r="I345" s="72"/>
      <c r="K345" s="239"/>
    </row>
    <row r="346" spans="1:11" s="11" customFormat="1" ht="15.75">
      <c r="A346" s="75"/>
      <c r="B346" s="75"/>
      <c r="C346" s="75"/>
      <c r="D346" s="75"/>
      <c r="E346" s="75"/>
      <c r="F346" s="75">
        <f>SUM(F342:F345)</f>
        <v>631.56000000000006</v>
      </c>
      <c r="G346" s="75"/>
      <c r="H346" s="75">
        <f>SUM(H342:H345)</f>
        <v>326.84000000000003</v>
      </c>
      <c r="I346" s="75">
        <f>SUM(F346:H346)</f>
        <v>958.40000000000009</v>
      </c>
      <c r="K346" s="240"/>
    </row>
    <row r="347" spans="1:11" s="10" customFormat="1">
      <c r="A347" s="72" t="s">
        <v>492</v>
      </c>
      <c r="B347" s="72" t="s">
        <v>493</v>
      </c>
      <c r="C347" s="72" t="s">
        <v>494</v>
      </c>
      <c r="D347" s="72">
        <v>2655</v>
      </c>
      <c r="E347" s="72">
        <v>0.04</v>
      </c>
      <c r="F347" s="72">
        <f>D347*E347</f>
        <v>106.2</v>
      </c>
      <c r="G347" s="72">
        <v>0.02</v>
      </c>
      <c r="H347" s="72">
        <f>D347*G347</f>
        <v>53.1</v>
      </c>
      <c r="I347" s="72"/>
      <c r="K347" s="239"/>
    </row>
    <row r="348" spans="1:11" s="10" customFormat="1">
      <c r="A348" s="72"/>
      <c r="B348" s="72" t="s">
        <v>495</v>
      </c>
      <c r="C348" s="72" t="s">
        <v>496</v>
      </c>
      <c r="D348" s="72">
        <v>1364</v>
      </c>
      <c r="E348" s="72">
        <v>0.04</v>
      </c>
      <c r="F348" s="72">
        <f>D348*E348</f>
        <v>54.56</v>
      </c>
      <c r="G348" s="72">
        <v>0.02</v>
      </c>
      <c r="H348" s="72">
        <f>D348*G348</f>
        <v>27.28</v>
      </c>
      <c r="I348" s="72"/>
      <c r="K348" s="239"/>
    </row>
    <row r="349" spans="1:11" s="10" customFormat="1">
      <c r="A349" s="72"/>
      <c r="B349" s="72" t="s">
        <v>497</v>
      </c>
      <c r="C349" s="72" t="s">
        <v>498</v>
      </c>
      <c r="D349" s="72">
        <v>1627</v>
      </c>
      <c r="E349" s="72">
        <v>0.03</v>
      </c>
      <c r="F349" s="72">
        <f>D349*E349</f>
        <v>48.809999999999995</v>
      </c>
      <c r="G349" s="72">
        <v>0.02</v>
      </c>
      <c r="H349" s="72">
        <f>D349*G349</f>
        <v>32.54</v>
      </c>
      <c r="I349" s="72"/>
      <c r="K349" s="239"/>
    </row>
    <row r="350" spans="1:11" s="11" customFormat="1" ht="15.75">
      <c r="A350" s="75"/>
      <c r="B350" s="75"/>
      <c r="C350" s="75"/>
      <c r="D350" s="75"/>
      <c r="E350" s="75"/>
      <c r="F350" s="75">
        <f>SUM(F347:F349)</f>
        <v>209.57</v>
      </c>
      <c r="G350" s="75"/>
      <c r="H350" s="75">
        <f>SUM(H347:H349)</f>
        <v>112.91999999999999</v>
      </c>
      <c r="I350" s="75">
        <f>SUM(F350:H350)</f>
        <v>322.49</v>
      </c>
      <c r="K350" s="240"/>
    </row>
    <row r="351" spans="1:11" s="10" customFormat="1">
      <c r="A351" s="72" t="s">
        <v>499</v>
      </c>
      <c r="B351" s="72" t="s">
        <v>83</v>
      </c>
      <c r="C351" s="72" t="s">
        <v>500</v>
      </c>
      <c r="D351" s="72">
        <v>5097</v>
      </c>
      <c r="E351" s="72">
        <v>0.03</v>
      </c>
      <c r="F351" s="72">
        <f>D351*E351</f>
        <v>152.91</v>
      </c>
      <c r="G351" s="72">
        <v>0.02</v>
      </c>
      <c r="H351" s="72">
        <f>D351*G351</f>
        <v>101.94</v>
      </c>
      <c r="I351" s="72"/>
      <c r="K351" s="239"/>
    </row>
    <row r="352" spans="1:11" s="10" customFormat="1">
      <c r="A352" s="72"/>
      <c r="B352" s="72" t="s">
        <v>85</v>
      </c>
      <c r="C352" s="72" t="s">
        <v>501</v>
      </c>
      <c r="D352" s="72">
        <v>3605</v>
      </c>
      <c r="E352" s="72">
        <v>0.03</v>
      </c>
      <c r="F352" s="72">
        <f>D352*E352</f>
        <v>108.14999999999999</v>
      </c>
      <c r="G352" s="72">
        <v>0.02</v>
      </c>
      <c r="H352" s="72">
        <f>D352*G352</f>
        <v>72.100000000000009</v>
      </c>
      <c r="I352" s="72"/>
      <c r="K352" s="239"/>
    </row>
    <row r="353" spans="1:11" s="10" customFormat="1">
      <c r="A353" s="72"/>
      <c r="B353" s="72" t="s">
        <v>87</v>
      </c>
      <c r="C353" s="72" t="s">
        <v>502</v>
      </c>
      <c r="D353" s="72">
        <v>2466</v>
      </c>
      <c r="E353" s="72">
        <v>0.03</v>
      </c>
      <c r="F353" s="72">
        <f>D353*E353</f>
        <v>73.98</v>
      </c>
      <c r="G353" s="72">
        <v>0.02</v>
      </c>
      <c r="H353" s="72">
        <f>D353*G353</f>
        <v>49.32</v>
      </c>
      <c r="I353" s="72"/>
      <c r="K353" s="239"/>
    </row>
    <row r="354" spans="1:11" s="11" customFormat="1" ht="15.75">
      <c r="A354" s="75"/>
      <c r="B354" s="75"/>
      <c r="C354" s="75"/>
      <c r="D354" s="75"/>
      <c r="E354" s="75"/>
      <c r="F354" s="75">
        <f>SUM(F351:F353)</f>
        <v>335.04</v>
      </c>
      <c r="G354" s="75"/>
      <c r="H354" s="75">
        <f>SUM(H351:H353)</f>
        <v>223.36</v>
      </c>
      <c r="I354" s="75">
        <f>SUM(F354:H354)</f>
        <v>558.40000000000009</v>
      </c>
      <c r="K354" s="240"/>
    </row>
    <row r="355" spans="1:11" s="10" customFormat="1">
      <c r="A355" s="72" t="s">
        <v>503</v>
      </c>
      <c r="B355" s="72" t="s">
        <v>451</v>
      </c>
      <c r="C355" s="72" t="s">
        <v>504</v>
      </c>
      <c r="D355" s="72">
        <v>1321</v>
      </c>
      <c r="E355" s="72">
        <v>0.2</v>
      </c>
      <c r="F355" s="72">
        <f>D355*E355</f>
        <v>264.2</v>
      </c>
      <c r="G355" s="72">
        <v>0</v>
      </c>
      <c r="H355" s="72">
        <f>D355*G355</f>
        <v>0</v>
      </c>
      <c r="I355" s="72"/>
      <c r="K355" s="239"/>
    </row>
    <row r="356" spans="1:11" s="11" customFormat="1" ht="15.75">
      <c r="A356" s="75"/>
      <c r="B356" s="75"/>
      <c r="C356" s="75"/>
      <c r="D356" s="75"/>
      <c r="E356" s="75"/>
      <c r="F356" s="75">
        <f>SUM(F355:F355)</f>
        <v>264.2</v>
      </c>
      <c r="G356" s="75"/>
      <c r="H356" s="75">
        <f>SUM(H355:H355)</f>
        <v>0</v>
      </c>
      <c r="I356" s="75">
        <f>SUM(F356:H356)</f>
        <v>264.2</v>
      </c>
      <c r="K356" s="240"/>
    </row>
    <row r="357" spans="1:11" s="10" customFormat="1" ht="15" customHeight="1">
      <c r="A357" s="76" t="s">
        <v>505</v>
      </c>
      <c r="B357" s="76" t="s">
        <v>506</v>
      </c>
      <c r="C357" s="76" t="s">
        <v>507</v>
      </c>
      <c r="D357" s="76">
        <v>2332</v>
      </c>
      <c r="E357" s="76">
        <v>0.1</v>
      </c>
      <c r="F357" s="76">
        <f>D357*E357</f>
        <v>233.20000000000002</v>
      </c>
      <c r="G357" s="76">
        <v>0</v>
      </c>
      <c r="H357" s="76">
        <f>D357*G357</f>
        <v>0</v>
      </c>
      <c r="I357" s="76"/>
      <c r="K357" s="239"/>
    </row>
    <row r="358" spans="1:11" s="10" customFormat="1">
      <c r="A358" s="76"/>
      <c r="B358" s="76" t="s">
        <v>508</v>
      </c>
      <c r="C358" s="76" t="s">
        <v>509</v>
      </c>
      <c r="D358" s="76">
        <v>2101</v>
      </c>
      <c r="E358" s="76">
        <v>0.1</v>
      </c>
      <c r="F358" s="76">
        <f>D358*E358</f>
        <v>210.10000000000002</v>
      </c>
      <c r="G358" s="76">
        <v>0</v>
      </c>
      <c r="H358" s="76">
        <f>D358*G358</f>
        <v>0</v>
      </c>
      <c r="I358" s="76"/>
      <c r="K358" s="239"/>
    </row>
    <row r="359" spans="1:11" s="10" customFormat="1">
      <c r="A359" s="76"/>
      <c r="B359" s="76" t="s">
        <v>510</v>
      </c>
      <c r="C359" s="76" t="s">
        <v>511</v>
      </c>
      <c r="D359" s="76">
        <v>1310</v>
      </c>
      <c r="E359" s="76">
        <v>0.1</v>
      </c>
      <c r="F359" s="76">
        <f>D359*E359</f>
        <v>131</v>
      </c>
      <c r="G359" s="76">
        <v>0</v>
      </c>
      <c r="H359" s="76">
        <f>D359*G359</f>
        <v>0</v>
      </c>
      <c r="I359" s="76"/>
      <c r="K359" s="239"/>
    </row>
    <row r="360" spans="1:11" s="10" customFormat="1">
      <c r="A360" s="76"/>
      <c r="B360" s="76" t="s">
        <v>512</v>
      </c>
      <c r="C360" s="76" t="s">
        <v>513</v>
      </c>
      <c r="D360" s="76">
        <v>2462</v>
      </c>
      <c r="E360" s="76">
        <v>0.1</v>
      </c>
      <c r="F360" s="76">
        <f>D360*E360</f>
        <v>246.20000000000002</v>
      </c>
      <c r="G360" s="76">
        <v>0</v>
      </c>
      <c r="H360" s="76">
        <f>D360*G360</f>
        <v>0</v>
      </c>
      <c r="I360" s="76"/>
      <c r="K360" s="239"/>
    </row>
    <row r="361" spans="1:11" s="11" customFormat="1" ht="15.75">
      <c r="A361" s="77"/>
      <c r="B361" s="77"/>
      <c r="C361" s="77"/>
      <c r="D361" s="77"/>
      <c r="E361" s="77"/>
      <c r="F361" s="77">
        <f>SUM(F357:F360)</f>
        <v>820.50000000000011</v>
      </c>
      <c r="G361" s="77"/>
      <c r="H361" s="77">
        <f>SUM(H357:H360)</f>
        <v>0</v>
      </c>
      <c r="I361" s="77">
        <f>SUM(F361:H361)</f>
        <v>820.50000000000011</v>
      </c>
      <c r="K361" s="240"/>
    </row>
    <row r="362" spans="1:11" s="10" customFormat="1" ht="15" customHeight="1">
      <c r="A362" s="72" t="s">
        <v>514</v>
      </c>
      <c r="B362" s="72" t="s">
        <v>479</v>
      </c>
      <c r="C362" s="72">
        <v>654042</v>
      </c>
      <c r="D362" s="72">
        <v>2592</v>
      </c>
      <c r="E362" s="72">
        <v>0.03</v>
      </c>
      <c r="F362" s="72">
        <f>D362*E362</f>
        <v>77.759999999999991</v>
      </c>
      <c r="G362" s="72">
        <v>0.02</v>
      </c>
      <c r="H362" s="72">
        <f>D362*G362</f>
        <v>51.84</v>
      </c>
      <c r="I362" s="72"/>
      <c r="K362" s="239"/>
    </row>
    <row r="363" spans="1:11" s="11" customFormat="1" ht="15.75">
      <c r="A363" s="75"/>
      <c r="B363" s="75"/>
      <c r="C363" s="75"/>
      <c r="D363" s="75"/>
      <c r="E363" s="75"/>
      <c r="F363" s="75">
        <f>SUM(F362:F362)</f>
        <v>77.759999999999991</v>
      </c>
      <c r="G363" s="75"/>
      <c r="H363" s="75">
        <f>SUM(H362:H362)</f>
        <v>51.84</v>
      </c>
      <c r="I363" s="75">
        <f>SUM(F363:H363)</f>
        <v>129.6</v>
      </c>
      <c r="K363" s="240"/>
    </row>
    <row r="364" spans="1:11" s="10" customFormat="1">
      <c r="A364" s="72" t="s">
        <v>515</v>
      </c>
      <c r="B364" s="72" t="s">
        <v>484</v>
      </c>
      <c r="C364" s="72">
        <v>654271</v>
      </c>
      <c r="D364" s="72">
        <v>762</v>
      </c>
      <c r="E364" s="72">
        <v>0.04</v>
      </c>
      <c r="F364" s="72">
        <f>D364*E364</f>
        <v>30.48</v>
      </c>
      <c r="G364" s="72">
        <v>0.02</v>
      </c>
      <c r="H364" s="72">
        <f>D364*G364</f>
        <v>15.24</v>
      </c>
      <c r="I364" s="72"/>
      <c r="K364" s="239"/>
    </row>
    <row r="365" spans="1:11" s="11" customFormat="1" ht="15.75">
      <c r="A365" s="75"/>
      <c r="B365" s="75"/>
      <c r="C365" s="75"/>
      <c r="D365" s="75"/>
      <c r="E365" s="75"/>
      <c r="F365" s="75">
        <f>SUM(F364:F364)</f>
        <v>30.48</v>
      </c>
      <c r="G365" s="75"/>
      <c r="H365" s="75">
        <f>SUM(H364:H364)</f>
        <v>15.24</v>
      </c>
      <c r="I365" s="75">
        <f>SUM(F365:H365)</f>
        <v>45.72</v>
      </c>
      <c r="K365" s="240"/>
    </row>
    <row r="366" spans="1:11" s="10" customFormat="1">
      <c r="A366" s="72" t="s">
        <v>516</v>
      </c>
      <c r="B366" s="72" t="s">
        <v>444</v>
      </c>
      <c r="C366" s="72" t="s">
        <v>517</v>
      </c>
      <c r="D366" s="72">
        <v>201</v>
      </c>
      <c r="E366" s="72">
        <v>0</v>
      </c>
      <c r="F366" s="72">
        <f>D366*E366</f>
        <v>0</v>
      </c>
      <c r="G366" s="72">
        <v>0</v>
      </c>
      <c r="H366" s="72">
        <f>D366*G366</f>
        <v>0</v>
      </c>
      <c r="I366" s="72"/>
      <c r="K366" s="239"/>
    </row>
    <row r="367" spans="1:11" s="10" customFormat="1">
      <c r="A367" s="72"/>
      <c r="B367" s="72" t="s">
        <v>446</v>
      </c>
      <c r="C367" s="72" t="s">
        <v>518</v>
      </c>
      <c r="D367" s="72">
        <v>201</v>
      </c>
      <c r="E367" s="72">
        <v>0</v>
      </c>
      <c r="F367" s="72">
        <f>D367*E367</f>
        <v>0</v>
      </c>
      <c r="G367" s="72">
        <v>0</v>
      </c>
      <c r="H367" s="72">
        <f>D367*G367</f>
        <v>0</v>
      </c>
      <c r="I367" s="72"/>
      <c r="K367" s="239"/>
    </row>
    <row r="368" spans="1:11" s="10" customFormat="1">
      <c r="A368" s="72"/>
      <c r="B368" s="72" t="s">
        <v>448</v>
      </c>
      <c r="C368" s="72" t="s">
        <v>519</v>
      </c>
      <c r="D368" s="72">
        <v>201</v>
      </c>
      <c r="E368" s="72">
        <v>0</v>
      </c>
      <c r="F368" s="72">
        <f>D368*E368</f>
        <v>0</v>
      </c>
      <c r="G368" s="72">
        <v>0</v>
      </c>
      <c r="H368" s="72">
        <f>D368*G368</f>
        <v>0</v>
      </c>
      <c r="I368" s="72"/>
      <c r="K368" s="239"/>
    </row>
    <row r="369" spans="1:11" s="11" customFormat="1" ht="15.75">
      <c r="A369" s="75"/>
      <c r="B369" s="75"/>
      <c r="C369" s="75"/>
      <c r="D369" s="75"/>
      <c r="E369" s="75"/>
      <c r="F369" s="75">
        <f>SUM(F366:F368)</f>
        <v>0</v>
      </c>
      <c r="G369" s="75"/>
      <c r="H369" s="75">
        <f>SUM(H366:H368)</f>
        <v>0</v>
      </c>
      <c r="I369" s="75">
        <f>SUM(F369:H369)</f>
        <v>0</v>
      </c>
      <c r="K369" s="240"/>
    </row>
    <row r="370" spans="1:11" s="9" customFormat="1" ht="15" customHeight="1">
      <c r="A370" s="76" t="s">
        <v>520</v>
      </c>
      <c r="B370" s="76" t="s">
        <v>521</v>
      </c>
      <c r="C370" s="76" t="s">
        <v>522</v>
      </c>
      <c r="D370" s="76">
        <v>3067</v>
      </c>
      <c r="E370" s="76">
        <v>0.1</v>
      </c>
      <c r="F370" s="76">
        <f>D370*E370</f>
        <v>306.7</v>
      </c>
      <c r="G370" s="76">
        <v>0</v>
      </c>
      <c r="H370" s="76">
        <f>D370*G370</f>
        <v>0</v>
      </c>
      <c r="I370" s="77"/>
      <c r="K370" s="238"/>
    </row>
    <row r="371" spans="1:11" s="10" customFormat="1">
      <c r="A371" s="78"/>
      <c r="B371" s="78" t="s">
        <v>523</v>
      </c>
      <c r="C371" s="78">
        <v>647168</v>
      </c>
      <c r="D371" s="78">
        <v>250</v>
      </c>
      <c r="E371" s="76">
        <v>0.1</v>
      </c>
      <c r="F371" s="76">
        <f>D371*E371</f>
        <v>25</v>
      </c>
      <c r="G371" s="76">
        <v>0</v>
      </c>
      <c r="H371" s="76">
        <f>D371*G371</f>
        <v>0</v>
      </c>
      <c r="I371" s="76"/>
      <c r="K371" s="239"/>
    </row>
    <row r="372" spans="1:11" s="11" customFormat="1" ht="15.75">
      <c r="A372" s="77"/>
      <c r="B372" s="77"/>
      <c r="C372" s="77"/>
      <c r="D372" s="77"/>
      <c r="E372" s="77"/>
      <c r="F372" s="77">
        <f>SUM(F370:F371)</f>
        <v>331.7</v>
      </c>
      <c r="G372" s="77"/>
      <c r="H372" s="77">
        <f>SUM(H370:H371)</f>
        <v>0</v>
      </c>
      <c r="I372" s="77">
        <f>SUM(F372:H372)</f>
        <v>331.7</v>
      </c>
      <c r="K372" s="240"/>
    </row>
    <row r="373" spans="1:11" s="10" customFormat="1">
      <c r="A373" s="76" t="s">
        <v>524</v>
      </c>
      <c r="B373" s="76" t="s">
        <v>525</v>
      </c>
      <c r="C373" s="76" t="s">
        <v>526</v>
      </c>
      <c r="D373" s="76">
        <v>2681</v>
      </c>
      <c r="E373" s="76">
        <v>0.08</v>
      </c>
      <c r="F373" s="76">
        <f>D373*E373</f>
        <v>214.48000000000002</v>
      </c>
      <c r="G373" s="76">
        <v>0</v>
      </c>
      <c r="H373" s="76">
        <f>D373*G373</f>
        <v>0</v>
      </c>
      <c r="I373" s="76"/>
      <c r="K373" s="239"/>
    </row>
    <row r="374" spans="1:11" s="10" customFormat="1">
      <c r="A374" s="76"/>
      <c r="B374" s="76" t="s">
        <v>527</v>
      </c>
      <c r="C374" s="76" t="s">
        <v>528</v>
      </c>
      <c r="D374" s="76">
        <v>1753</v>
      </c>
      <c r="E374" s="76">
        <v>0.08</v>
      </c>
      <c r="F374" s="76">
        <f>D374*E374</f>
        <v>140.24</v>
      </c>
      <c r="G374" s="76">
        <v>0</v>
      </c>
      <c r="H374" s="76">
        <f>D374*G374</f>
        <v>0</v>
      </c>
      <c r="I374" s="76"/>
      <c r="K374" s="239"/>
    </row>
    <row r="375" spans="1:11" s="11" customFormat="1" ht="15.75">
      <c r="A375" s="77"/>
      <c r="B375" s="77"/>
      <c r="C375" s="77"/>
      <c r="D375" s="77"/>
      <c r="E375" s="77"/>
      <c r="F375" s="77">
        <f>SUM(F373:F374)</f>
        <v>354.72</v>
      </c>
      <c r="G375" s="77"/>
      <c r="H375" s="77">
        <f>SUM(H373:H374)</f>
        <v>0</v>
      </c>
      <c r="I375" s="77">
        <f>SUM(F375:H375)</f>
        <v>354.72</v>
      </c>
      <c r="K375" s="240"/>
    </row>
    <row r="376" spans="1:11" s="10" customFormat="1">
      <c r="A376" s="76" t="s">
        <v>529</v>
      </c>
      <c r="B376" s="76" t="s">
        <v>530</v>
      </c>
      <c r="C376" s="76" t="s">
        <v>531</v>
      </c>
      <c r="D376" s="76">
        <v>1936</v>
      </c>
      <c r="E376" s="76">
        <v>0.15</v>
      </c>
      <c r="F376" s="76">
        <f>D376*E376</f>
        <v>290.39999999999998</v>
      </c>
      <c r="G376" s="76">
        <v>0</v>
      </c>
      <c r="H376" s="76">
        <f>D376*G376</f>
        <v>0</v>
      </c>
      <c r="I376" s="76"/>
      <c r="K376" s="239"/>
    </row>
    <row r="377" spans="1:11" s="10" customFormat="1">
      <c r="A377" s="76"/>
      <c r="B377" s="76" t="s">
        <v>532</v>
      </c>
      <c r="C377" s="76" t="s">
        <v>533</v>
      </c>
      <c r="D377" s="76">
        <v>1271</v>
      </c>
      <c r="E377" s="76">
        <v>0.2</v>
      </c>
      <c r="F377" s="76">
        <f>D377*E377</f>
        <v>254.20000000000002</v>
      </c>
      <c r="G377" s="76">
        <v>0</v>
      </c>
      <c r="H377" s="76">
        <f>D377*G377</f>
        <v>0</v>
      </c>
      <c r="I377" s="76"/>
      <c r="K377" s="239"/>
    </row>
    <row r="378" spans="1:11" s="11" customFormat="1" ht="15.75">
      <c r="A378" s="77"/>
      <c r="B378" s="77"/>
      <c r="C378" s="77"/>
      <c r="D378" s="77"/>
      <c r="E378" s="77"/>
      <c r="F378" s="77">
        <f>SUM(F376:F377)</f>
        <v>544.6</v>
      </c>
      <c r="G378" s="77"/>
      <c r="H378" s="77">
        <f>SUM(H376:H377)</f>
        <v>0</v>
      </c>
      <c r="I378" s="77">
        <f>SUM(F378:H378)</f>
        <v>544.6</v>
      </c>
      <c r="K378" s="240"/>
    </row>
    <row r="379" spans="1:11" s="10" customFormat="1">
      <c r="A379" s="76" t="s">
        <v>534</v>
      </c>
      <c r="B379" s="76" t="s">
        <v>535</v>
      </c>
      <c r="C379" s="76" t="s">
        <v>536</v>
      </c>
      <c r="D379" s="76">
        <v>2233</v>
      </c>
      <c r="E379" s="76">
        <v>0.12</v>
      </c>
      <c r="F379" s="76">
        <f>D379*E379</f>
        <v>267.95999999999998</v>
      </c>
      <c r="G379" s="76">
        <v>0</v>
      </c>
      <c r="H379" s="76">
        <f>D379*G379</f>
        <v>0</v>
      </c>
      <c r="I379" s="76"/>
      <c r="K379" s="239"/>
    </row>
    <row r="380" spans="1:11" s="10" customFormat="1">
      <c r="A380" s="76"/>
      <c r="B380" s="76" t="s">
        <v>537</v>
      </c>
      <c r="C380" s="76" t="s">
        <v>538</v>
      </c>
      <c r="D380" s="76">
        <v>1371</v>
      </c>
      <c r="E380" s="76">
        <v>0.12</v>
      </c>
      <c r="F380" s="76">
        <f>D380*E380</f>
        <v>164.51999999999998</v>
      </c>
      <c r="G380" s="76">
        <v>0</v>
      </c>
      <c r="H380" s="76">
        <f>D380*G380</f>
        <v>0</v>
      </c>
      <c r="I380" s="76"/>
      <c r="K380" s="239"/>
    </row>
    <row r="381" spans="1:11" s="11" customFormat="1" ht="15.75">
      <c r="A381" s="77"/>
      <c r="B381" s="77"/>
      <c r="C381" s="77"/>
      <c r="D381" s="77"/>
      <c r="E381" s="77"/>
      <c r="F381" s="77">
        <f>SUM(F379:F380)</f>
        <v>432.47999999999996</v>
      </c>
      <c r="G381" s="77"/>
      <c r="H381" s="77">
        <f>SUM(H379:H380)</f>
        <v>0</v>
      </c>
      <c r="I381" s="77">
        <f>SUM(F381:H381)</f>
        <v>432.47999999999996</v>
      </c>
      <c r="K381" s="240"/>
    </row>
    <row r="382" spans="1:11" s="10" customFormat="1">
      <c r="A382" s="76" t="s">
        <v>539</v>
      </c>
      <c r="B382" s="76" t="s">
        <v>540</v>
      </c>
      <c r="C382" s="76" t="s">
        <v>541</v>
      </c>
      <c r="D382" s="76">
        <v>2783</v>
      </c>
      <c r="E382" s="76">
        <v>0.08</v>
      </c>
      <c r="F382" s="76">
        <f>D382*E382</f>
        <v>222.64000000000001</v>
      </c>
      <c r="G382" s="76">
        <v>0</v>
      </c>
      <c r="H382" s="76">
        <f>D382*G382</f>
        <v>0</v>
      </c>
      <c r="I382" s="76"/>
      <c r="K382" s="239"/>
    </row>
    <row r="383" spans="1:11" s="12" customFormat="1">
      <c r="A383" s="79"/>
      <c r="B383" s="79" t="s">
        <v>542</v>
      </c>
      <c r="C383" s="79" t="s">
        <v>543</v>
      </c>
      <c r="D383" s="79">
        <v>2551</v>
      </c>
      <c r="E383" s="79">
        <v>0.08</v>
      </c>
      <c r="F383" s="79">
        <f>D383*E383</f>
        <v>204.08</v>
      </c>
      <c r="G383" s="79">
        <v>0</v>
      </c>
      <c r="H383" s="79">
        <f>D383*G383</f>
        <v>0</v>
      </c>
      <c r="I383" s="79"/>
      <c r="K383" s="241"/>
    </row>
    <row r="384" spans="1:11" s="10" customFormat="1">
      <c r="A384" s="76"/>
      <c r="B384" s="76" t="s">
        <v>544</v>
      </c>
      <c r="C384" s="76" t="s">
        <v>545</v>
      </c>
      <c r="D384" s="76">
        <v>1863</v>
      </c>
      <c r="E384" s="76">
        <v>0.08</v>
      </c>
      <c r="F384" s="76">
        <f>D384*E384</f>
        <v>149.04</v>
      </c>
      <c r="G384" s="76">
        <v>0</v>
      </c>
      <c r="H384" s="76">
        <f>D384*G384</f>
        <v>0</v>
      </c>
      <c r="I384" s="76"/>
      <c r="K384" s="239"/>
    </row>
    <row r="385" spans="1:11" s="10" customFormat="1">
      <c r="A385" s="76"/>
      <c r="B385" s="76" t="s">
        <v>546</v>
      </c>
      <c r="C385" s="76">
        <v>647599</v>
      </c>
      <c r="D385" s="76">
        <v>249</v>
      </c>
      <c r="E385" s="76">
        <v>0.08</v>
      </c>
      <c r="F385" s="76">
        <f>D385*E385</f>
        <v>19.920000000000002</v>
      </c>
      <c r="G385" s="76">
        <v>0</v>
      </c>
      <c r="H385" s="76">
        <f>D385*G385</f>
        <v>0</v>
      </c>
      <c r="I385" s="76"/>
      <c r="K385" s="239"/>
    </row>
    <row r="386" spans="1:11" s="11" customFormat="1" ht="15.75">
      <c r="A386" s="77"/>
      <c r="B386" s="77"/>
      <c r="C386" s="77"/>
      <c r="D386" s="77"/>
      <c r="E386" s="77"/>
      <c r="F386" s="77">
        <f>SUM(F382:F385)</f>
        <v>595.67999999999995</v>
      </c>
      <c r="G386" s="77"/>
      <c r="H386" s="77">
        <f>SUM(H382:H385)</f>
        <v>0</v>
      </c>
      <c r="I386" s="77">
        <f>SUM(F386:H386)</f>
        <v>595.67999999999995</v>
      </c>
      <c r="K386" s="240"/>
    </row>
    <row r="387" spans="1:11" s="10" customFormat="1">
      <c r="A387" s="76" t="s">
        <v>547</v>
      </c>
      <c r="B387" s="76" t="s">
        <v>548</v>
      </c>
      <c r="C387" s="76" t="s">
        <v>549</v>
      </c>
      <c r="D387" s="76">
        <v>2104</v>
      </c>
      <c r="E387" s="76">
        <v>0.06</v>
      </c>
      <c r="F387" s="76">
        <f>D387*E387</f>
        <v>126.24</v>
      </c>
      <c r="G387" s="76">
        <v>0</v>
      </c>
      <c r="H387" s="76">
        <f>D387*G387</f>
        <v>0</v>
      </c>
      <c r="I387" s="76"/>
      <c r="K387" s="239"/>
    </row>
    <row r="388" spans="1:11" s="10" customFormat="1">
      <c r="A388" s="76"/>
      <c r="B388" s="76" t="s">
        <v>550</v>
      </c>
      <c r="C388" s="76" t="s">
        <v>551</v>
      </c>
      <c r="D388" s="76">
        <v>2222</v>
      </c>
      <c r="E388" s="76">
        <v>0.06</v>
      </c>
      <c r="F388" s="76">
        <f>D388*E388</f>
        <v>133.32</v>
      </c>
      <c r="G388" s="76">
        <v>0</v>
      </c>
      <c r="H388" s="76">
        <f>D388*G388</f>
        <v>0</v>
      </c>
      <c r="I388" s="76"/>
      <c r="K388" s="239"/>
    </row>
    <row r="389" spans="1:11" s="10" customFormat="1">
      <c r="A389" s="76"/>
      <c r="B389" s="76" t="s">
        <v>552</v>
      </c>
      <c r="C389" s="76" t="s">
        <v>553</v>
      </c>
      <c r="D389" s="76">
        <v>1525</v>
      </c>
      <c r="E389" s="76">
        <v>0.06</v>
      </c>
      <c r="F389" s="76">
        <f>D389*E389</f>
        <v>91.5</v>
      </c>
      <c r="G389" s="76">
        <v>0</v>
      </c>
      <c r="H389" s="76">
        <f>D389*G389</f>
        <v>0</v>
      </c>
      <c r="I389" s="76"/>
      <c r="K389" s="239"/>
    </row>
    <row r="390" spans="1:11" s="10" customFormat="1">
      <c r="A390" s="76"/>
      <c r="B390" s="76" t="s">
        <v>554</v>
      </c>
      <c r="C390" s="76" t="s">
        <v>555</v>
      </c>
      <c r="D390" s="76">
        <v>1416</v>
      </c>
      <c r="E390" s="76">
        <v>0.16</v>
      </c>
      <c r="F390" s="76">
        <f>D390*E390</f>
        <v>226.56</v>
      </c>
      <c r="G390" s="76">
        <v>0</v>
      </c>
      <c r="H390" s="76">
        <f>D390*G390</f>
        <v>0</v>
      </c>
      <c r="I390" s="76"/>
      <c r="K390" s="239"/>
    </row>
    <row r="391" spans="1:11" s="11" customFormat="1" ht="15.75">
      <c r="A391" s="77"/>
      <c r="B391" s="77"/>
      <c r="C391" s="77"/>
      <c r="D391" s="77"/>
      <c r="E391" s="77"/>
      <c r="F391" s="77">
        <f>SUM(F387:F390)</f>
        <v>577.62</v>
      </c>
      <c r="G391" s="77"/>
      <c r="H391" s="77">
        <f>SUM(H387:H390)</f>
        <v>0</v>
      </c>
      <c r="I391" s="77">
        <f>SUM(F391:H391)</f>
        <v>577.62</v>
      </c>
      <c r="K391" s="240"/>
    </row>
    <row r="392" spans="1:11" s="10" customFormat="1">
      <c r="A392" s="76" t="s">
        <v>556</v>
      </c>
      <c r="B392" s="76" t="s">
        <v>557</v>
      </c>
      <c r="C392" s="76" t="s">
        <v>558</v>
      </c>
      <c r="D392" s="76">
        <v>2425</v>
      </c>
      <c r="E392" s="76">
        <v>0.1</v>
      </c>
      <c r="F392" s="76">
        <f>D392*E392</f>
        <v>242.5</v>
      </c>
      <c r="G392" s="76">
        <v>0</v>
      </c>
      <c r="H392" s="76">
        <f>D392*G392</f>
        <v>0</v>
      </c>
      <c r="I392" s="76"/>
      <c r="K392" s="239"/>
    </row>
    <row r="393" spans="1:11" s="10" customFormat="1">
      <c r="A393" s="76"/>
      <c r="B393" s="76" t="s">
        <v>559</v>
      </c>
      <c r="C393" s="76">
        <v>648066</v>
      </c>
      <c r="D393" s="76">
        <v>224</v>
      </c>
      <c r="E393" s="76">
        <v>0.1</v>
      </c>
      <c r="F393" s="76">
        <f>D393*E393</f>
        <v>22.400000000000002</v>
      </c>
      <c r="G393" s="76">
        <v>0</v>
      </c>
      <c r="H393" s="76">
        <f>D393*G393</f>
        <v>0</v>
      </c>
      <c r="I393" s="76"/>
      <c r="K393" s="239"/>
    </row>
    <row r="394" spans="1:11" s="10" customFormat="1">
      <c r="A394" s="76"/>
      <c r="B394" s="76">
        <v>1808</v>
      </c>
      <c r="C394" s="76">
        <v>648075</v>
      </c>
      <c r="D394" s="76">
        <v>224</v>
      </c>
      <c r="E394" s="76">
        <v>0.1</v>
      </c>
      <c r="F394" s="76">
        <f>D394*E394</f>
        <v>22.400000000000002</v>
      </c>
      <c r="G394" s="76">
        <v>0</v>
      </c>
      <c r="H394" s="76">
        <f>D394*G394</f>
        <v>0</v>
      </c>
      <c r="I394" s="76"/>
      <c r="K394" s="239"/>
    </row>
    <row r="395" spans="1:11" s="12" customFormat="1">
      <c r="A395" s="79"/>
      <c r="B395" s="79" t="s">
        <v>560</v>
      </c>
      <c r="C395" s="79" t="s">
        <v>561</v>
      </c>
      <c r="D395" s="79">
        <v>1623</v>
      </c>
      <c r="E395" s="79">
        <v>0.1</v>
      </c>
      <c r="F395" s="79">
        <f>D395*E395</f>
        <v>162.30000000000001</v>
      </c>
      <c r="G395" s="79">
        <v>0</v>
      </c>
      <c r="H395" s="79">
        <f>D395*G395</f>
        <v>0</v>
      </c>
      <c r="I395" s="79"/>
      <c r="K395" s="241"/>
    </row>
    <row r="396" spans="1:11" s="11" customFormat="1" ht="15.75">
      <c r="A396" s="77"/>
      <c r="B396" s="77"/>
      <c r="C396" s="77"/>
      <c r="D396" s="77"/>
      <c r="E396" s="77"/>
      <c r="F396" s="77">
        <f>SUM(F392:F395)</f>
        <v>449.59999999999997</v>
      </c>
      <c r="G396" s="77"/>
      <c r="H396" s="77">
        <f>SUM(H392:H395)</f>
        <v>0</v>
      </c>
      <c r="I396" s="77">
        <f>SUM(F396:H396)</f>
        <v>449.59999999999997</v>
      </c>
      <c r="K396" s="240"/>
    </row>
    <row r="397" spans="1:11" s="10" customFormat="1" ht="15" customHeight="1">
      <c r="A397" s="72" t="s">
        <v>562</v>
      </c>
      <c r="B397" s="72" t="s">
        <v>83</v>
      </c>
      <c r="C397" s="72" t="s">
        <v>563</v>
      </c>
      <c r="D397" s="72">
        <v>5097</v>
      </c>
      <c r="E397" s="72">
        <v>0.03</v>
      </c>
      <c r="F397" s="72">
        <f>D397*E397</f>
        <v>152.91</v>
      </c>
      <c r="G397" s="72">
        <v>0.02</v>
      </c>
      <c r="H397" s="72">
        <f>D397*G397</f>
        <v>101.94</v>
      </c>
      <c r="I397" s="72"/>
      <c r="K397" s="239"/>
    </row>
    <row r="398" spans="1:11" s="10" customFormat="1">
      <c r="A398" s="72"/>
      <c r="B398" s="72" t="s">
        <v>85</v>
      </c>
      <c r="C398" s="72" t="s">
        <v>564</v>
      </c>
      <c r="D398" s="72">
        <v>3605</v>
      </c>
      <c r="E398" s="72">
        <v>0.03</v>
      </c>
      <c r="F398" s="72">
        <f>D398*E398</f>
        <v>108.14999999999999</v>
      </c>
      <c r="G398" s="72">
        <v>0.02</v>
      </c>
      <c r="H398" s="72">
        <f>D398*G398</f>
        <v>72.100000000000009</v>
      </c>
      <c r="I398" s="72"/>
      <c r="K398" s="239"/>
    </row>
    <row r="399" spans="1:11" s="10" customFormat="1">
      <c r="A399" s="72"/>
      <c r="B399" s="72" t="s">
        <v>87</v>
      </c>
      <c r="C399" s="72" t="s">
        <v>565</v>
      </c>
      <c r="D399" s="72">
        <v>2466</v>
      </c>
      <c r="E399" s="72">
        <v>0.03</v>
      </c>
      <c r="F399" s="72">
        <f>D399*E399</f>
        <v>73.98</v>
      </c>
      <c r="G399" s="72">
        <v>0.02</v>
      </c>
      <c r="H399" s="72">
        <f>D399*G399</f>
        <v>49.32</v>
      </c>
      <c r="I399" s="72"/>
      <c r="K399" s="239"/>
    </row>
    <row r="400" spans="1:11" s="11" customFormat="1" ht="15.75">
      <c r="A400" s="75"/>
      <c r="B400" s="75"/>
      <c r="C400" s="75"/>
      <c r="D400" s="75"/>
      <c r="E400" s="75"/>
      <c r="F400" s="75">
        <f>SUM(F397:F399)</f>
        <v>335.04</v>
      </c>
      <c r="G400" s="75"/>
      <c r="H400" s="75">
        <f>SUM(H397:H399)</f>
        <v>223.36</v>
      </c>
      <c r="I400" s="75">
        <f>SUM(F400:H400)</f>
        <v>558.40000000000009</v>
      </c>
      <c r="K400" s="240"/>
    </row>
    <row r="401" spans="1:11" s="10" customFormat="1">
      <c r="A401" s="72" t="s">
        <v>566</v>
      </c>
      <c r="B401" s="72" t="s">
        <v>567</v>
      </c>
      <c r="C401" s="72" t="s">
        <v>568</v>
      </c>
      <c r="D401" s="72">
        <v>3115</v>
      </c>
      <c r="E401" s="72">
        <v>0.2</v>
      </c>
      <c r="F401" s="72">
        <f>D401*E401</f>
        <v>623</v>
      </c>
      <c r="G401" s="72">
        <v>0</v>
      </c>
      <c r="H401" s="72">
        <f>D401*G401</f>
        <v>0</v>
      </c>
      <c r="I401" s="72"/>
      <c r="K401" s="239"/>
    </row>
    <row r="402" spans="1:11" s="11" customFormat="1" ht="15.75">
      <c r="A402" s="75"/>
      <c r="B402" s="75"/>
      <c r="C402" s="75"/>
      <c r="D402" s="75"/>
      <c r="E402" s="75"/>
      <c r="F402" s="75">
        <f>SUM(F401:F401)</f>
        <v>623</v>
      </c>
      <c r="G402" s="75"/>
      <c r="H402" s="75">
        <f>SUM(H401:H401)</f>
        <v>0</v>
      </c>
      <c r="I402" s="75">
        <f>SUM(F402:H402)</f>
        <v>623</v>
      </c>
      <c r="K402" s="240"/>
    </row>
    <row r="403" spans="1:11" s="10" customFormat="1" ht="15" customHeight="1">
      <c r="A403" s="80" t="s">
        <v>569</v>
      </c>
      <c r="B403" s="80" t="s">
        <v>570</v>
      </c>
      <c r="C403" s="80">
        <v>672110</v>
      </c>
      <c r="D403" s="80">
        <v>251</v>
      </c>
      <c r="E403" s="80">
        <v>0.1</v>
      </c>
      <c r="F403" s="80">
        <f>D403*E403</f>
        <v>25.1</v>
      </c>
      <c r="G403" s="80">
        <v>0</v>
      </c>
      <c r="H403" s="80">
        <f>D403*G403</f>
        <v>0</v>
      </c>
      <c r="I403" s="80"/>
      <c r="K403" s="239"/>
    </row>
    <row r="404" spans="1:11" s="10" customFormat="1">
      <c r="A404" s="80"/>
      <c r="B404" s="80" t="s">
        <v>571</v>
      </c>
      <c r="C404" s="80">
        <v>672129</v>
      </c>
      <c r="D404" s="80">
        <v>190</v>
      </c>
      <c r="E404" s="80">
        <v>0.1</v>
      </c>
      <c r="F404" s="80">
        <f>D404*E404</f>
        <v>19</v>
      </c>
      <c r="G404" s="80">
        <v>0</v>
      </c>
      <c r="H404" s="80">
        <f>D404*G404</f>
        <v>0</v>
      </c>
      <c r="I404" s="80"/>
      <c r="K404" s="239"/>
    </row>
    <row r="405" spans="1:11" s="11" customFormat="1" ht="15.75">
      <c r="A405" s="81"/>
      <c r="B405" s="81"/>
      <c r="C405" s="81"/>
      <c r="D405" s="81"/>
      <c r="E405" s="82"/>
      <c r="F405" s="82">
        <f>SUM(F403:F404)</f>
        <v>44.1</v>
      </c>
      <c r="G405" s="82"/>
      <c r="H405" s="82">
        <f>SUM(H403:H404)</f>
        <v>0</v>
      </c>
      <c r="I405" s="82">
        <f>SUM(F405:H405)</f>
        <v>44.1</v>
      </c>
      <c r="K405" s="240"/>
    </row>
    <row r="406" spans="1:11" s="10" customFormat="1">
      <c r="A406" s="80" t="s">
        <v>572</v>
      </c>
      <c r="B406" s="80" t="s">
        <v>573</v>
      </c>
      <c r="C406" s="80">
        <v>672174</v>
      </c>
      <c r="D406" s="80">
        <v>269</v>
      </c>
      <c r="E406" s="80">
        <v>0.08</v>
      </c>
      <c r="F406" s="80">
        <f>D406*E406</f>
        <v>21.52</v>
      </c>
      <c r="G406" s="80">
        <v>0</v>
      </c>
      <c r="H406" s="80">
        <f>D406*G406</f>
        <v>0</v>
      </c>
      <c r="I406" s="80"/>
      <c r="K406" s="239"/>
    </row>
    <row r="407" spans="1:11" s="10" customFormat="1">
      <c r="A407" s="80"/>
      <c r="B407" s="80" t="s">
        <v>574</v>
      </c>
      <c r="C407" s="80">
        <v>672210</v>
      </c>
      <c r="D407" s="80">
        <v>301</v>
      </c>
      <c r="E407" s="80">
        <v>0.08</v>
      </c>
      <c r="F407" s="80">
        <f>D407*E407</f>
        <v>24.080000000000002</v>
      </c>
      <c r="G407" s="80">
        <v>0</v>
      </c>
      <c r="H407" s="80">
        <f>D407*G407</f>
        <v>0</v>
      </c>
      <c r="I407" s="80"/>
      <c r="K407" s="239"/>
    </row>
    <row r="408" spans="1:11" s="10" customFormat="1">
      <c r="A408" s="80"/>
      <c r="B408" s="80" t="s">
        <v>575</v>
      </c>
      <c r="C408" s="80">
        <v>672220</v>
      </c>
      <c r="D408" s="80">
        <v>190</v>
      </c>
      <c r="E408" s="80">
        <v>0.08</v>
      </c>
      <c r="F408" s="80">
        <f>D408*E408</f>
        <v>15.200000000000001</v>
      </c>
      <c r="G408" s="80">
        <v>0</v>
      </c>
      <c r="H408" s="80">
        <f>D408*G408</f>
        <v>0</v>
      </c>
      <c r="I408" s="80"/>
      <c r="K408" s="239"/>
    </row>
    <row r="409" spans="1:11" s="11" customFormat="1" ht="15.75">
      <c r="A409" s="82"/>
      <c r="B409" s="82"/>
      <c r="C409" s="82"/>
      <c r="D409" s="82"/>
      <c r="E409" s="82"/>
      <c r="F409" s="82">
        <f>SUM(F406:F408)</f>
        <v>60.800000000000004</v>
      </c>
      <c r="G409" s="82"/>
      <c r="H409" s="82">
        <f>SUM(H406:H408)</f>
        <v>0</v>
      </c>
      <c r="I409" s="82">
        <f>SUM(F409:H409)</f>
        <v>60.800000000000004</v>
      </c>
      <c r="K409" s="240"/>
    </row>
    <row r="410" spans="1:11" s="10" customFormat="1">
      <c r="A410" s="80" t="s">
        <v>576</v>
      </c>
      <c r="B410" s="80" t="s">
        <v>577</v>
      </c>
      <c r="C410" s="80">
        <v>672257</v>
      </c>
      <c r="D410" s="80">
        <v>200</v>
      </c>
      <c r="E410" s="80">
        <v>0.25</v>
      </c>
      <c r="F410" s="80">
        <f>D410*E410</f>
        <v>50</v>
      </c>
      <c r="G410" s="80">
        <v>0</v>
      </c>
      <c r="H410" s="80">
        <f>D410*G410</f>
        <v>0</v>
      </c>
      <c r="I410" s="80"/>
      <c r="K410" s="239"/>
    </row>
    <row r="411" spans="1:11" s="10" customFormat="1">
      <c r="A411" s="80"/>
      <c r="B411" s="80" t="s">
        <v>578</v>
      </c>
      <c r="C411" s="80">
        <v>672311</v>
      </c>
      <c r="D411" s="80">
        <v>200</v>
      </c>
      <c r="E411" s="80">
        <v>0.2</v>
      </c>
      <c r="F411" s="80">
        <f>D411*E411</f>
        <v>40</v>
      </c>
      <c r="G411" s="80">
        <v>0</v>
      </c>
      <c r="H411" s="80">
        <f>D411*G411</f>
        <v>0</v>
      </c>
      <c r="I411" s="80"/>
      <c r="K411" s="239"/>
    </row>
    <row r="412" spans="1:11" s="11" customFormat="1" ht="15.75">
      <c r="A412" s="82"/>
      <c r="B412" s="82"/>
      <c r="C412" s="82"/>
      <c r="D412" s="82"/>
      <c r="E412" s="82"/>
      <c r="F412" s="82">
        <f>SUM(F410:F411)</f>
        <v>90</v>
      </c>
      <c r="G412" s="82"/>
      <c r="H412" s="82">
        <f>SUM(H410:H411)</f>
        <v>0</v>
      </c>
      <c r="I412" s="82">
        <f>SUM(F412:H412)</f>
        <v>90</v>
      </c>
      <c r="K412" s="240"/>
    </row>
    <row r="413" spans="1:11" s="10" customFormat="1">
      <c r="A413" s="80" t="s">
        <v>579</v>
      </c>
      <c r="B413" s="80" t="s">
        <v>580</v>
      </c>
      <c r="C413" s="80">
        <v>672349</v>
      </c>
      <c r="D413" s="80">
        <v>301</v>
      </c>
      <c r="E413" s="80">
        <v>0.12</v>
      </c>
      <c r="F413" s="80">
        <f>D413*E413</f>
        <v>36.119999999999997</v>
      </c>
      <c r="G413" s="80">
        <v>0</v>
      </c>
      <c r="H413" s="80">
        <f>D413*G413</f>
        <v>0</v>
      </c>
      <c r="I413" s="80"/>
      <c r="K413" s="239"/>
    </row>
    <row r="414" spans="1:11" s="10" customFormat="1">
      <c r="A414" s="80"/>
      <c r="B414" s="80" t="s">
        <v>581</v>
      </c>
      <c r="C414" s="80">
        <v>672385</v>
      </c>
      <c r="D414" s="80">
        <v>301</v>
      </c>
      <c r="E414" s="80">
        <v>0.12</v>
      </c>
      <c r="F414" s="80">
        <f>D414*E414</f>
        <v>36.119999999999997</v>
      </c>
      <c r="G414" s="80">
        <v>0</v>
      </c>
      <c r="H414" s="80">
        <f>D414*G414</f>
        <v>0</v>
      </c>
      <c r="I414" s="80"/>
      <c r="K414" s="239"/>
    </row>
    <row r="415" spans="1:11" s="11" customFormat="1" ht="15.75">
      <c r="A415" s="82"/>
      <c r="B415" s="82"/>
      <c r="C415" s="82"/>
      <c r="D415" s="82"/>
      <c r="E415" s="82"/>
      <c r="F415" s="82">
        <f>SUM(F413:F414)</f>
        <v>72.239999999999995</v>
      </c>
      <c r="G415" s="82"/>
      <c r="H415" s="82">
        <f>SUM(H413:H414)</f>
        <v>0</v>
      </c>
      <c r="I415" s="82">
        <f>SUM(F415:H415)</f>
        <v>72.239999999999995</v>
      </c>
      <c r="K415" s="240"/>
    </row>
    <row r="416" spans="1:11" s="10" customFormat="1">
      <c r="A416" s="80" t="s">
        <v>582</v>
      </c>
      <c r="B416" s="80" t="s">
        <v>583</v>
      </c>
      <c r="C416" s="80">
        <v>672504</v>
      </c>
      <c r="D416" s="80">
        <v>224</v>
      </c>
      <c r="E416" s="80">
        <v>0.1</v>
      </c>
      <c r="F416" s="80">
        <f>D416*E416</f>
        <v>22.400000000000002</v>
      </c>
      <c r="G416" s="80">
        <v>0</v>
      </c>
      <c r="H416" s="80">
        <f>D416*G416</f>
        <v>0</v>
      </c>
      <c r="I416" s="80"/>
      <c r="K416" s="239"/>
    </row>
    <row r="417" spans="1:11" s="10" customFormat="1">
      <c r="A417" s="80"/>
      <c r="B417" s="80" t="s">
        <v>584</v>
      </c>
      <c r="C417" s="80" t="s">
        <v>585</v>
      </c>
      <c r="D417" s="80">
        <v>1414</v>
      </c>
      <c r="E417" s="80">
        <v>0.08</v>
      </c>
      <c r="F417" s="80">
        <f>D417*E417</f>
        <v>113.12</v>
      </c>
      <c r="G417" s="80">
        <v>0</v>
      </c>
      <c r="H417" s="80">
        <f>D417*G417</f>
        <v>0</v>
      </c>
      <c r="I417" s="80"/>
      <c r="K417" s="239"/>
    </row>
    <row r="418" spans="1:11" s="10" customFormat="1">
      <c r="A418" s="80"/>
      <c r="B418" s="80" t="s">
        <v>586</v>
      </c>
      <c r="C418" s="80">
        <v>672587</v>
      </c>
      <c r="D418" s="80">
        <v>166</v>
      </c>
      <c r="E418" s="80">
        <v>0.08</v>
      </c>
      <c r="F418" s="80">
        <f>D418*E418</f>
        <v>13.280000000000001</v>
      </c>
      <c r="G418" s="80">
        <v>0</v>
      </c>
      <c r="H418" s="80">
        <f>D418*G418</f>
        <v>0</v>
      </c>
      <c r="I418" s="80"/>
      <c r="K418" s="239"/>
    </row>
    <row r="419" spans="1:11" s="10" customFormat="1">
      <c r="A419" s="80"/>
      <c r="B419" s="80" t="s">
        <v>587</v>
      </c>
      <c r="C419" s="80">
        <v>672623</v>
      </c>
      <c r="D419" s="80">
        <v>148</v>
      </c>
      <c r="E419" s="80">
        <v>0.08</v>
      </c>
      <c r="F419" s="80">
        <f>D419*E419</f>
        <v>11.84</v>
      </c>
      <c r="G419" s="80">
        <v>0</v>
      </c>
      <c r="H419" s="80">
        <f>D419*G419</f>
        <v>0</v>
      </c>
      <c r="I419" s="80"/>
      <c r="K419" s="239"/>
    </row>
    <row r="420" spans="1:11" s="10" customFormat="1">
      <c r="A420" s="80"/>
      <c r="B420" s="80" t="s">
        <v>588</v>
      </c>
      <c r="C420" s="80" t="s">
        <v>589</v>
      </c>
      <c r="D420" s="80">
        <v>784</v>
      </c>
      <c r="E420" s="80">
        <v>0.1</v>
      </c>
      <c r="F420" s="80">
        <f>D420*E420</f>
        <v>78.400000000000006</v>
      </c>
      <c r="G420" s="80">
        <v>0</v>
      </c>
      <c r="H420" s="80">
        <f>D420*G420</f>
        <v>0</v>
      </c>
      <c r="I420" s="80"/>
      <c r="K420" s="239"/>
    </row>
    <row r="421" spans="1:11" s="11" customFormat="1" ht="15.75">
      <c r="A421" s="82"/>
      <c r="B421" s="82"/>
      <c r="C421" s="82"/>
      <c r="D421" s="82"/>
      <c r="E421" s="82"/>
      <c r="F421" s="82">
        <f>SUM(F416:F420)</f>
        <v>239.04000000000002</v>
      </c>
      <c r="G421" s="82"/>
      <c r="H421" s="82">
        <f>SUM(H416:H420)</f>
        <v>0</v>
      </c>
      <c r="I421" s="82">
        <f>SUM(F421:H421)</f>
        <v>239.04000000000002</v>
      </c>
      <c r="K421" s="240"/>
    </row>
    <row r="422" spans="1:11" s="10" customFormat="1">
      <c r="A422" s="80" t="s">
        <v>590</v>
      </c>
      <c r="B422" s="80" t="s">
        <v>591</v>
      </c>
      <c r="C422" s="80">
        <v>672650</v>
      </c>
      <c r="D422" s="80">
        <v>102</v>
      </c>
      <c r="E422" s="80">
        <v>0.06</v>
      </c>
      <c r="F422" s="80">
        <f>D422*E422</f>
        <v>6.12</v>
      </c>
      <c r="G422" s="80">
        <v>0</v>
      </c>
      <c r="H422" s="80">
        <f>D422*G422</f>
        <v>0</v>
      </c>
      <c r="I422" s="80"/>
      <c r="K422" s="239"/>
    </row>
    <row r="423" spans="1:11" s="10" customFormat="1">
      <c r="A423" s="80"/>
      <c r="B423" s="80" t="s">
        <v>592</v>
      </c>
      <c r="C423" s="80">
        <v>672715</v>
      </c>
      <c r="D423" s="80">
        <v>177</v>
      </c>
      <c r="E423" s="80">
        <v>0.06</v>
      </c>
      <c r="F423" s="80">
        <f>D423*E423</f>
        <v>10.62</v>
      </c>
      <c r="G423" s="80">
        <v>0</v>
      </c>
      <c r="H423" s="80">
        <f>D423*G423</f>
        <v>0</v>
      </c>
      <c r="I423" s="80"/>
      <c r="K423" s="239"/>
    </row>
    <row r="424" spans="1:11" s="10" customFormat="1">
      <c r="A424" s="80"/>
      <c r="B424" s="80" t="s">
        <v>593</v>
      </c>
      <c r="C424" s="80">
        <v>672688</v>
      </c>
      <c r="D424" s="80">
        <v>100</v>
      </c>
      <c r="E424" s="80">
        <v>0.06</v>
      </c>
      <c r="F424" s="80">
        <f>D424*E424</f>
        <v>6</v>
      </c>
      <c r="G424" s="80">
        <v>0</v>
      </c>
      <c r="H424" s="80">
        <f>D424*G424</f>
        <v>0</v>
      </c>
      <c r="I424" s="80"/>
      <c r="K424" s="239"/>
    </row>
    <row r="425" spans="1:11" s="10" customFormat="1">
      <c r="A425" s="80"/>
      <c r="B425" s="80" t="s">
        <v>594</v>
      </c>
      <c r="C425" s="80">
        <v>672742</v>
      </c>
      <c r="D425" s="80">
        <v>151</v>
      </c>
      <c r="E425" s="80">
        <v>0.06</v>
      </c>
      <c r="F425" s="80">
        <f>D425*E425</f>
        <v>9.06</v>
      </c>
      <c r="G425" s="80">
        <v>0</v>
      </c>
      <c r="H425" s="80">
        <f>D425*G425</f>
        <v>0</v>
      </c>
      <c r="I425" s="80"/>
      <c r="K425" s="239"/>
    </row>
    <row r="426" spans="1:11" s="10" customFormat="1">
      <c r="A426" s="80"/>
      <c r="B426" s="80" t="s">
        <v>595</v>
      </c>
      <c r="C426" s="80" t="s">
        <v>596</v>
      </c>
      <c r="D426" s="80">
        <v>2083</v>
      </c>
      <c r="E426" s="80">
        <v>0.06</v>
      </c>
      <c r="F426" s="80">
        <f>D426*E426</f>
        <v>124.97999999999999</v>
      </c>
      <c r="G426" s="80">
        <v>0</v>
      </c>
      <c r="H426" s="80">
        <f>D426*G426</f>
        <v>0</v>
      </c>
      <c r="I426" s="80"/>
      <c r="K426" s="239"/>
    </row>
    <row r="427" spans="1:11" s="11" customFormat="1" ht="15.75">
      <c r="A427" s="82"/>
      <c r="B427" s="82"/>
      <c r="C427" s="82"/>
      <c r="D427" s="82"/>
      <c r="E427" s="82"/>
      <c r="F427" s="82">
        <f>SUM(F422:F426)</f>
        <v>156.77999999999997</v>
      </c>
      <c r="G427" s="82"/>
      <c r="H427" s="82">
        <f>SUM(H422:H426)</f>
        <v>0</v>
      </c>
      <c r="I427" s="82">
        <f>SUM(F427:H427)</f>
        <v>156.77999999999997</v>
      </c>
      <c r="K427" s="240"/>
    </row>
    <row r="428" spans="1:11" s="10" customFormat="1">
      <c r="A428" s="80" t="s">
        <v>597</v>
      </c>
      <c r="B428" s="80" t="s">
        <v>598</v>
      </c>
      <c r="C428" s="80">
        <v>672770</v>
      </c>
      <c r="D428" s="80">
        <v>274</v>
      </c>
      <c r="E428" s="80">
        <v>0.15</v>
      </c>
      <c r="F428" s="80">
        <f>D428*E428</f>
        <v>41.1</v>
      </c>
      <c r="G428" s="80">
        <v>0</v>
      </c>
      <c r="H428" s="80">
        <f>D428*G428</f>
        <v>0</v>
      </c>
      <c r="I428" s="80"/>
      <c r="K428" s="239"/>
    </row>
    <row r="429" spans="1:11" s="10" customFormat="1">
      <c r="A429" s="80"/>
      <c r="B429" s="80" t="s">
        <v>599</v>
      </c>
      <c r="C429" s="80">
        <v>672816</v>
      </c>
      <c r="D429" s="80">
        <v>274</v>
      </c>
      <c r="E429" s="80">
        <v>0.1</v>
      </c>
      <c r="F429" s="80">
        <f>D429*E429</f>
        <v>27.400000000000002</v>
      </c>
      <c r="G429" s="80">
        <v>0</v>
      </c>
      <c r="H429" s="80">
        <f>D429*G429</f>
        <v>0</v>
      </c>
      <c r="I429" s="80"/>
      <c r="K429" s="239"/>
    </row>
    <row r="430" spans="1:11" s="10" customFormat="1">
      <c r="A430" s="80"/>
      <c r="B430" s="80" t="s">
        <v>600</v>
      </c>
      <c r="C430" s="80">
        <v>672825</v>
      </c>
      <c r="D430" s="80">
        <v>224</v>
      </c>
      <c r="E430" s="80">
        <v>0.1</v>
      </c>
      <c r="F430" s="80">
        <f>D430*E430</f>
        <v>22.400000000000002</v>
      </c>
      <c r="G430" s="80">
        <v>0</v>
      </c>
      <c r="H430" s="80">
        <f>D430*G430</f>
        <v>0</v>
      </c>
      <c r="I430" s="80"/>
      <c r="K430" s="239"/>
    </row>
    <row r="431" spans="1:11" s="10" customFormat="1">
      <c r="A431" s="80"/>
      <c r="B431" s="80" t="s">
        <v>601</v>
      </c>
      <c r="C431" s="80" t="s">
        <v>602</v>
      </c>
      <c r="D431" s="80">
        <v>1200</v>
      </c>
      <c r="E431" s="80">
        <v>0.1</v>
      </c>
      <c r="F431" s="80">
        <f>D431*E431</f>
        <v>120</v>
      </c>
      <c r="G431" s="80">
        <v>0</v>
      </c>
      <c r="H431" s="80">
        <f>D431*G431</f>
        <v>0</v>
      </c>
      <c r="I431" s="80"/>
      <c r="K431" s="239"/>
    </row>
    <row r="432" spans="1:11" s="11" customFormat="1" ht="15.75">
      <c r="A432" s="82"/>
      <c r="B432" s="82"/>
      <c r="C432" s="82"/>
      <c r="D432" s="82"/>
      <c r="E432" s="82"/>
      <c r="F432" s="82">
        <f>SUM(F428:F431)</f>
        <v>210.9</v>
      </c>
      <c r="G432" s="82"/>
      <c r="H432" s="82">
        <f>SUM(H428:H431)</f>
        <v>0</v>
      </c>
      <c r="I432" s="82">
        <f>SUM(F432:H432)</f>
        <v>210.9</v>
      </c>
      <c r="K432" s="240"/>
    </row>
    <row r="433" spans="1:11" s="10" customFormat="1" ht="15" customHeight="1">
      <c r="A433" s="72" t="s">
        <v>603</v>
      </c>
      <c r="B433" s="72" t="s">
        <v>83</v>
      </c>
      <c r="C433" s="72" t="s">
        <v>604</v>
      </c>
      <c r="D433" s="72">
        <v>3581</v>
      </c>
      <c r="E433" s="72">
        <v>0.03</v>
      </c>
      <c r="F433" s="72">
        <f>D433*E433</f>
        <v>107.42999999999999</v>
      </c>
      <c r="G433" s="72">
        <v>0.02</v>
      </c>
      <c r="H433" s="72">
        <f>D433*G433</f>
        <v>71.62</v>
      </c>
      <c r="I433" s="72"/>
      <c r="K433" s="239"/>
    </row>
    <row r="434" spans="1:11" s="10" customFormat="1">
      <c r="A434" s="72"/>
      <c r="B434" s="72" t="s">
        <v>85</v>
      </c>
      <c r="C434" s="72" t="s">
        <v>605</v>
      </c>
      <c r="D434" s="72">
        <v>2579</v>
      </c>
      <c r="E434" s="72">
        <v>0.03</v>
      </c>
      <c r="F434" s="72">
        <f>D434*E434</f>
        <v>77.36999999999999</v>
      </c>
      <c r="G434" s="72">
        <v>0.02</v>
      </c>
      <c r="H434" s="72">
        <f>D434*G434</f>
        <v>51.58</v>
      </c>
      <c r="I434" s="72"/>
      <c r="K434" s="239"/>
    </row>
    <row r="435" spans="1:11" s="10" customFormat="1">
      <c r="A435" s="72"/>
      <c r="B435" s="72" t="s">
        <v>87</v>
      </c>
      <c r="C435" s="72" t="s">
        <v>606</v>
      </c>
      <c r="D435" s="72">
        <v>2387</v>
      </c>
      <c r="E435" s="72">
        <v>0.03</v>
      </c>
      <c r="F435" s="72">
        <f>D435*E435</f>
        <v>71.61</v>
      </c>
      <c r="G435" s="72">
        <v>0.02</v>
      </c>
      <c r="H435" s="72">
        <f>D435*G435</f>
        <v>47.74</v>
      </c>
      <c r="I435" s="72"/>
      <c r="K435" s="239"/>
    </row>
    <row r="436" spans="1:11" s="11" customFormat="1" ht="15.75">
      <c r="A436" s="75"/>
      <c r="B436" s="75"/>
      <c r="C436" s="75"/>
      <c r="D436" s="75"/>
      <c r="E436" s="75"/>
      <c r="F436" s="75">
        <f>SUM(F433:F435)</f>
        <v>256.40999999999997</v>
      </c>
      <c r="G436" s="75"/>
      <c r="H436" s="75">
        <f>SUM(H433:H435)</f>
        <v>170.94</v>
      </c>
      <c r="I436" s="75">
        <f>SUM(F436:H436)</f>
        <v>427.34999999999997</v>
      </c>
      <c r="K436" s="240"/>
    </row>
    <row r="437" spans="1:11" s="10" customFormat="1" ht="15" customHeight="1">
      <c r="A437" s="80" t="s">
        <v>607</v>
      </c>
      <c r="B437" s="80" t="s">
        <v>608</v>
      </c>
      <c r="C437" s="80" t="s">
        <v>609</v>
      </c>
      <c r="D437" s="83">
        <v>2721</v>
      </c>
      <c r="E437" s="80">
        <v>0.04</v>
      </c>
      <c r="F437" s="80">
        <f>D437*E437</f>
        <v>108.84</v>
      </c>
      <c r="G437" s="80">
        <v>0.02</v>
      </c>
      <c r="H437" s="80">
        <f>D437*G437</f>
        <v>54.42</v>
      </c>
      <c r="I437" s="80"/>
      <c r="K437" s="239"/>
    </row>
    <row r="438" spans="1:11" s="10" customFormat="1">
      <c r="A438" s="80"/>
      <c r="B438" s="80" t="s">
        <v>610</v>
      </c>
      <c r="C438" s="80" t="s">
        <v>611</v>
      </c>
      <c r="D438" s="83">
        <v>1476</v>
      </c>
      <c r="E438" s="80">
        <v>0.03</v>
      </c>
      <c r="F438" s="80">
        <f>D438*E438</f>
        <v>44.28</v>
      </c>
      <c r="G438" s="80">
        <v>0.02</v>
      </c>
      <c r="H438" s="80">
        <f>D438*G438</f>
        <v>29.52</v>
      </c>
      <c r="I438" s="80"/>
      <c r="K438" s="239"/>
    </row>
    <row r="439" spans="1:11" s="10" customFormat="1">
      <c r="A439" s="80"/>
      <c r="B439" s="80" t="s">
        <v>612</v>
      </c>
      <c r="C439" s="80" t="s">
        <v>613</v>
      </c>
      <c r="D439" s="83">
        <v>3246</v>
      </c>
      <c r="E439" s="80">
        <v>0.04</v>
      </c>
      <c r="F439" s="80">
        <f>D439*E439</f>
        <v>129.84</v>
      </c>
      <c r="G439" s="80">
        <v>0.02</v>
      </c>
      <c r="H439" s="80">
        <f>D439*G439</f>
        <v>64.92</v>
      </c>
      <c r="I439" s="80"/>
      <c r="K439" s="239"/>
    </row>
    <row r="440" spans="1:11" s="10" customFormat="1">
      <c r="A440" s="80"/>
      <c r="B440" s="80" t="s">
        <v>614</v>
      </c>
      <c r="C440" s="80" t="s">
        <v>615</v>
      </c>
      <c r="D440" s="80">
        <v>1913</v>
      </c>
      <c r="E440" s="80">
        <v>0.03</v>
      </c>
      <c r="F440" s="80">
        <f>D440*E440</f>
        <v>57.39</v>
      </c>
      <c r="G440" s="80">
        <v>0.02</v>
      </c>
      <c r="H440" s="80">
        <f>D440*G440</f>
        <v>38.26</v>
      </c>
      <c r="I440" s="80"/>
      <c r="K440" s="239"/>
    </row>
    <row r="441" spans="1:11" s="10" customFormat="1">
      <c r="A441" s="84"/>
      <c r="B441" s="84" t="s">
        <v>616</v>
      </c>
      <c r="C441" s="84" t="s">
        <v>617</v>
      </c>
      <c r="D441" s="84">
        <v>3426</v>
      </c>
      <c r="E441" s="80">
        <v>0.04</v>
      </c>
      <c r="F441" s="80">
        <f>D441*E441</f>
        <v>137.04</v>
      </c>
      <c r="G441" s="80">
        <v>0.02</v>
      </c>
      <c r="H441" s="80">
        <f>D441*G441</f>
        <v>68.52</v>
      </c>
      <c r="I441" s="80"/>
      <c r="K441" s="239"/>
    </row>
    <row r="442" spans="1:11" s="11" customFormat="1" ht="15.75">
      <c r="A442" s="82"/>
      <c r="B442" s="82"/>
      <c r="C442" s="82"/>
      <c r="D442" s="82"/>
      <c r="E442" s="82"/>
      <c r="F442" s="82">
        <f>SUM(F437:F441)</f>
        <v>477.39</v>
      </c>
      <c r="G442" s="82"/>
      <c r="H442" s="82">
        <f>SUM(H437:H441)</f>
        <v>255.64</v>
      </c>
      <c r="I442" s="82">
        <f>SUM(F442:H442)</f>
        <v>733.03</v>
      </c>
      <c r="K442" s="240"/>
    </row>
    <row r="443" spans="1:11" s="10" customFormat="1">
      <c r="A443" s="80" t="s">
        <v>618</v>
      </c>
      <c r="B443" s="80" t="s">
        <v>619</v>
      </c>
      <c r="C443" s="80" t="s">
        <v>620</v>
      </c>
      <c r="D443" s="80">
        <v>2247</v>
      </c>
      <c r="E443" s="80">
        <v>0.03</v>
      </c>
      <c r="F443" s="80">
        <f>D443*E443</f>
        <v>67.41</v>
      </c>
      <c r="G443" s="80">
        <v>0.02</v>
      </c>
      <c r="H443" s="80">
        <f>D443*G443</f>
        <v>44.94</v>
      </c>
      <c r="I443" s="80"/>
      <c r="K443" s="239"/>
    </row>
    <row r="444" spans="1:11" s="10" customFormat="1">
      <c r="A444" s="80"/>
      <c r="B444" s="80" t="s">
        <v>621</v>
      </c>
      <c r="C444" s="80" t="s">
        <v>622</v>
      </c>
      <c r="D444" s="80">
        <v>1734</v>
      </c>
      <c r="E444" s="80">
        <v>0.03</v>
      </c>
      <c r="F444" s="80">
        <f>D444*E444</f>
        <v>52.019999999999996</v>
      </c>
      <c r="G444" s="80">
        <v>0.02</v>
      </c>
      <c r="H444" s="80">
        <f>D444*G444</f>
        <v>34.68</v>
      </c>
      <c r="I444" s="80"/>
      <c r="K444" s="239"/>
    </row>
    <row r="445" spans="1:11" s="10" customFormat="1">
      <c r="A445" s="80"/>
      <c r="B445" s="80" t="s">
        <v>623</v>
      </c>
      <c r="C445" s="80" t="s">
        <v>624</v>
      </c>
      <c r="D445" s="80">
        <v>5576</v>
      </c>
      <c r="E445" s="80">
        <v>0.04</v>
      </c>
      <c r="F445" s="80">
        <f>D445*E445</f>
        <v>223.04</v>
      </c>
      <c r="G445" s="80">
        <v>0.02</v>
      </c>
      <c r="H445" s="80">
        <f>D445*G445</f>
        <v>111.52</v>
      </c>
      <c r="I445" s="80"/>
      <c r="K445" s="239"/>
    </row>
    <row r="446" spans="1:11" s="10" customFormat="1">
      <c r="A446" s="80"/>
      <c r="B446" s="80" t="s">
        <v>625</v>
      </c>
      <c r="C446" s="80" t="s">
        <v>626</v>
      </c>
      <c r="D446" s="80">
        <v>5199</v>
      </c>
      <c r="E446" s="80">
        <v>0.04</v>
      </c>
      <c r="F446" s="80">
        <f>D446*E446</f>
        <v>207.96</v>
      </c>
      <c r="G446" s="80">
        <v>0.02</v>
      </c>
      <c r="H446" s="80">
        <f>D446*G446</f>
        <v>103.98</v>
      </c>
      <c r="I446" s="80"/>
      <c r="K446" s="239"/>
    </row>
    <row r="447" spans="1:11" s="10" customFormat="1">
      <c r="A447" s="80"/>
      <c r="B447" s="80" t="s">
        <v>627</v>
      </c>
      <c r="C447" s="80" t="s">
        <v>628</v>
      </c>
      <c r="D447" s="80">
        <v>2697</v>
      </c>
      <c r="E447" s="80">
        <v>0.03</v>
      </c>
      <c r="F447" s="80">
        <f>D447*E447</f>
        <v>80.91</v>
      </c>
      <c r="G447" s="80">
        <v>0.02</v>
      </c>
      <c r="H447" s="80">
        <f>D447*G447</f>
        <v>53.94</v>
      </c>
      <c r="I447" s="80"/>
      <c r="K447" s="239"/>
    </row>
    <row r="448" spans="1:11" s="11" customFormat="1" ht="15.75">
      <c r="A448" s="82"/>
      <c r="B448" s="82"/>
      <c r="C448" s="82"/>
      <c r="D448" s="82"/>
      <c r="E448" s="82"/>
      <c r="F448" s="82">
        <f>SUM(F443:F447)</f>
        <v>631.33999999999992</v>
      </c>
      <c r="G448" s="82"/>
      <c r="H448" s="82">
        <f>SUM(H443:H447)</f>
        <v>349.06</v>
      </c>
      <c r="I448" s="82">
        <f>SUM(F448:H448)</f>
        <v>980.39999999999986</v>
      </c>
      <c r="K448" s="240"/>
    </row>
    <row r="449" spans="1:11" s="10" customFormat="1">
      <c r="A449" s="80" t="s">
        <v>629</v>
      </c>
      <c r="B449" s="80" t="s">
        <v>630</v>
      </c>
      <c r="C449" s="80" t="s">
        <v>631</v>
      </c>
      <c r="D449" s="80">
        <v>1708</v>
      </c>
      <c r="E449" s="80">
        <v>0.03</v>
      </c>
      <c r="F449" s="80">
        <f>D449*E449</f>
        <v>51.239999999999995</v>
      </c>
      <c r="G449" s="80">
        <v>0.02</v>
      </c>
      <c r="H449" s="80">
        <f>D449*G449</f>
        <v>34.160000000000004</v>
      </c>
      <c r="I449" s="80"/>
      <c r="K449" s="239"/>
    </row>
    <row r="450" spans="1:11" s="12" customFormat="1">
      <c r="A450" s="83"/>
      <c r="B450" s="83" t="s">
        <v>632</v>
      </c>
      <c r="C450" s="83" t="s">
        <v>633</v>
      </c>
      <c r="D450" s="83">
        <v>2483</v>
      </c>
      <c r="E450" s="83">
        <v>0.03</v>
      </c>
      <c r="F450" s="83">
        <f>D450*E450</f>
        <v>74.489999999999995</v>
      </c>
      <c r="G450" s="83">
        <v>0.02</v>
      </c>
      <c r="H450" s="83">
        <f>D450*G450</f>
        <v>49.660000000000004</v>
      </c>
      <c r="I450" s="83"/>
      <c r="K450" s="241"/>
    </row>
    <row r="451" spans="1:11" s="10" customFormat="1">
      <c r="A451" s="80"/>
      <c r="B451" s="80" t="s">
        <v>634</v>
      </c>
      <c r="C451" s="80" t="s">
        <v>635</v>
      </c>
      <c r="D451" s="80">
        <v>2445</v>
      </c>
      <c r="E451" s="80">
        <v>0.04</v>
      </c>
      <c r="F451" s="80">
        <f>D451*E451</f>
        <v>97.8</v>
      </c>
      <c r="G451" s="80">
        <v>0.02</v>
      </c>
      <c r="H451" s="80">
        <f>D451*G451</f>
        <v>48.9</v>
      </c>
      <c r="I451" s="80"/>
      <c r="K451" s="239"/>
    </row>
    <row r="452" spans="1:11" s="10" customFormat="1">
      <c r="A452" s="80"/>
      <c r="B452" s="80" t="s">
        <v>636</v>
      </c>
      <c r="C452" s="80" t="s">
        <v>637</v>
      </c>
      <c r="D452" s="80">
        <v>1541</v>
      </c>
      <c r="E452" s="80">
        <v>0.03</v>
      </c>
      <c r="F452" s="80">
        <f>D452*E452</f>
        <v>46.23</v>
      </c>
      <c r="G452" s="80">
        <v>0.02</v>
      </c>
      <c r="H452" s="80">
        <f>D452*G452</f>
        <v>30.82</v>
      </c>
      <c r="I452" s="80"/>
      <c r="K452" s="239"/>
    </row>
    <row r="453" spans="1:11" s="10" customFormat="1">
      <c r="A453" s="80"/>
      <c r="B453" s="80" t="s">
        <v>454</v>
      </c>
      <c r="C453" s="80" t="s">
        <v>638</v>
      </c>
      <c r="D453" s="80">
        <v>839</v>
      </c>
      <c r="E453" s="80">
        <v>0</v>
      </c>
      <c r="F453" s="80">
        <f>D453*E453</f>
        <v>0</v>
      </c>
      <c r="G453" s="80">
        <v>0</v>
      </c>
      <c r="H453" s="80">
        <f>D453*G453</f>
        <v>0</v>
      </c>
      <c r="I453" s="80"/>
      <c r="K453" s="239"/>
    </row>
    <row r="454" spans="1:11" s="11" customFormat="1" ht="15.75">
      <c r="A454" s="82"/>
      <c r="B454" s="82"/>
      <c r="C454" s="82"/>
      <c r="D454" s="82"/>
      <c r="E454" s="82"/>
      <c r="F454" s="82">
        <f>SUM(F449:F453)</f>
        <v>269.76</v>
      </c>
      <c r="G454" s="82"/>
      <c r="H454" s="82">
        <f>SUM(H449:H453)</f>
        <v>163.54</v>
      </c>
      <c r="I454" s="82">
        <f>SUM(F454:H454)</f>
        <v>433.29999999999995</v>
      </c>
      <c r="K454" s="240"/>
    </row>
    <row r="455" spans="1:11" s="10" customFormat="1">
      <c r="A455" s="80" t="s">
        <v>639</v>
      </c>
      <c r="B455" s="80" t="s">
        <v>83</v>
      </c>
      <c r="C455" s="80" t="s">
        <v>640</v>
      </c>
      <c r="D455" s="80">
        <v>3581</v>
      </c>
      <c r="E455" s="80">
        <v>0.03</v>
      </c>
      <c r="F455" s="80">
        <f>D455*E455</f>
        <v>107.42999999999999</v>
      </c>
      <c r="G455" s="80">
        <v>0.02</v>
      </c>
      <c r="H455" s="80">
        <f>D455*G455</f>
        <v>71.62</v>
      </c>
      <c r="I455" s="80"/>
      <c r="K455" s="239"/>
    </row>
    <row r="456" spans="1:11" s="10" customFormat="1">
      <c r="A456" s="80"/>
      <c r="B456" s="80" t="s">
        <v>85</v>
      </c>
      <c r="C456" s="80" t="s">
        <v>641</v>
      </c>
      <c r="D456" s="80">
        <v>2579</v>
      </c>
      <c r="E456" s="80">
        <v>0.03</v>
      </c>
      <c r="F456" s="80">
        <f>D456*E456</f>
        <v>77.36999999999999</v>
      </c>
      <c r="G456" s="80">
        <v>0.02</v>
      </c>
      <c r="H456" s="80">
        <f>D456*G456</f>
        <v>51.58</v>
      </c>
      <c r="I456" s="80"/>
      <c r="K456" s="239"/>
    </row>
    <row r="457" spans="1:11" s="10" customFormat="1">
      <c r="A457" s="80"/>
      <c r="B457" s="80" t="s">
        <v>87</v>
      </c>
      <c r="C457" s="80" t="s">
        <v>642</v>
      </c>
      <c r="D457" s="80">
        <v>2387</v>
      </c>
      <c r="E457" s="80">
        <v>0.03</v>
      </c>
      <c r="F457" s="80">
        <f>D457*E457</f>
        <v>71.61</v>
      </c>
      <c r="G457" s="80">
        <v>0.02</v>
      </c>
      <c r="H457" s="80">
        <f>D457*G457</f>
        <v>47.74</v>
      </c>
      <c r="I457" s="80"/>
      <c r="K457" s="239"/>
    </row>
    <row r="458" spans="1:11" s="11" customFormat="1" ht="15.75">
      <c r="A458" s="81"/>
      <c r="B458" s="81"/>
      <c r="C458" s="81"/>
      <c r="D458" s="81"/>
      <c r="E458" s="82"/>
      <c r="F458" s="82">
        <f>SUM(F455:F457)</f>
        <v>256.40999999999997</v>
      </c>
      <c r="G458" s="82"/>
      <c r="H458" s="82">
        <f>SUM(H455:H457)</f>
        <v>170.94</v>
      </c>
      <c r="I458" s="82">
        <f>SUM(F458:H458)</f>
        <v>427.34999999999997</v>
      </c>
      <c r="K458" s="240"/>
    </row>
    <row r="459" spans="1:11" s="10" customFormat="1">
      <c r="A459" s="80" t="s">
        <v>643</v>
      </c>
      <c r="B459" s="80" t="s">
        <v>570</v>
      </c>
      <c r="C459" s="80" t="s">
        <v>644</v>
      </c>
      <c r="D459" s="80">
        <v>2463</v>
      </c>
      <c r="E459" s="80">
        <v>0.1</v>
      </c>
      <c r="F459" s="80">
        <f>D459*E459</f>
        <v>246.3</v>
      </c>
      <c r="G459" s="80">
        <v>0</v>
      </c>
      <c r="H459" s="80">
        <f>D459*G459</f>
        <v>0</v>
      </c>
      <c r="I459" s="80"/>
      <c r="K459" s="239"/>
    </row>
    <row r="460" spans="1:11" s="11" customFormat="1" ht="15.75">
      <c r="A460" s="81"/>
      <c r="B460" s="81"/>
      <c r="C460" s="81"/>
      <c r="D460" s="81"/>
      <c r="E460" s="82"/>
      <c r="F460" s="82">
        <f>SUM(F459:F459)</f>
        <v>246.3</v>
      </c>
      <c r="G460" s="82"/>
      <c r="H460" s="82">
        <f>SUM(H459:H459)</f>
        <v>0</v>
      </c>
      <c r="I460" s="82">
        <f>SUM(F460:H460)</f>
        <v>246.3</v>
      </c>
      <c r="K460" s="240"/>
    </row>
    <row r="461" spans="1:11" s="10" customFormat="1">
      <c r="A461" s="80" t="s">
        <v>645</v>
      </c>
      <c r="B461" s="80" t="s">
        <v>573</v>
      </c>
      <c r="C461" s="80" t="s">
        <v>646</v>
      </c>
      <c r="D461" s="80">
        <v>2268</v>
      </c>
      <c r="E461" s="80">
        <v>0.08</v>
      </c>
      <c r="F461" s="80">
        <f>D461*E461</f>
        <v>181.44</v>
      </c>
      <c r="G461" s="80">
        <v>0</v>
      </c>
      <c r="H461" s="80">
        <f>D461*G461</f>
        <v>0</v>
      </c>
      <c r="I461" s="80"/>
      <c r="K461" s="239"/>
    </row>
    <row r="462" spans="1:11" s="10" customFormat="1">
      <c r="A462" s="80"/>
      <c r="B462" s="80" t="s">
        <v>574</v>
      </c>
      <c r="C462" s="80" t="s">
        <v>647</v>
      </c>
      <c r="D462" s="80">
        <v>1269</v>
      </c>
      <c r="E462" s="80">
        <v>0.08</v>
      </c>
      <c r="F462" s="80">
        <f>D462*E462</f>
        <v>101.52</v>
      </c>
      <c r="G462" s="80">
        <v>0</v>
      </c>
      <c r="H462" s="80">
        <f>D462*G462</f>
        <v>0</v>
      </c>
      <c r="I462" s="80"/>
      <c r="K462" s="239"/>
    </row>
    <row r="463" spans="1:11" s="11" customFormat="1" ht="15.75">
      <c r="A463" s="82"/>
      <c r="B463" s="82"/>
      <c r="C463" s="82"/>
      <c r="D463" s="82"/>
      <c r="E463" s="82"/>
      <c r="F463" s="82">
        <f>SUM(F461:F462)</f>
        <v>282.95999999999998</v>
      </c>
      <c r="G463" s="82"/>
      <c r="H463" s="82">
        <f>SUM(H461:H462)</f>
        <v>0</v>
      </c>
      <c r="I463" s="82">
        <f>SUM(F463:H463)</f>
        <v>282.95999999999998</v>
      </c>
      <c r="K463" s="240"/>
    </row>
    <row r="464" spans="1:11" s="10" customFormat="1">
      <c r="A464" s="80" t="s">
        <v>648</v>
      </c>
      <c r="B464" s="80" t="s">
        <v>577</v>
      </c>
      <c r="C464" s="80" t="s">
        <v>649</v>
      </c>
      <c r="D464" s="80">
        <v>1611</v>
      </c>
      <c r="E464" s="80">
        <v>0.25</v>
      </c>
      <c r="F464" s="80">
        <f>D464*E464</f>
        <v>402.75</v>
      </c>
      <c r="G464" s="80">
        <v>0</v>
      </c>
      <c r="H464" s="80">
        <f>D464*G464</f>
        <v>0</v>
      </c>
      <c r="I464" s="80"/>
      <c r="K464" s="239"/>
    </row>
    <row r="465" spans="1:11" s="10" customFormat="1">
      <c r="A465" s="80"/>
      <c r="B465" s="80" t="s">
        <v>578</v>
      </c>
      <c r="C465" s="80" t="s">
        <v>650</v>
      </c>
      <c r="D465" s="80">
        <v>944</v>
      </c>
      <c r="E465" s="80">
        <v>0.2</v>
      </c>
      <c r="F465" s="80">
        <f>D465*E465</f>
        <v>188.8</v>
      </c>
      <c r="G465" s="80">
        <v>0</v>
      </c>
      <c r="H465" s="80">
        <f>D465*G465</f>
        <v>0</v>
      </c>
      <c r="I465" s="80"/>
      <c r="K465" s="239"/>
    </row>
    <row r="466" spans="1:11" s="11" customFormat="1" ht="15.75">
      <c r="A466" s="82"/>
      <c r="B466" s="82"/>
      <c r="C466" s="82"/>
      <c r="D466" s="82"/>
      <c r="E466" s="82"/>
      <c r="F466" s="82">
        <f>SUM(F464:F465)</f>
        <v>591.54999999999995</v>
      </c>
      <c r="G466" s="82"/>
      <c r="H466" s="82">
        <f>SUM(H464:H465)</f>
        <v>0</v>
      </c>
      <c r="I466" s="82">
        <f>SUM(F466:H466)</f>
        <v>591.54999999999995</v>
      </c>
      <c r="K466" s="240"/>
    </row>
    <row r="467" spans="1:11" s="10" customFormat="1">
      <c r="A467" s="80" t="s">
        <v>651</v>
      </c>
      <c r="B467" s="80" t="s">
        <v>580</v>
      </c>
      <c r="C467" s="80" t="s">
        <v>652</v>
      </c>
      <c r="D467" s="80">
        <v>1902</v>
      </c>
      <c r="E467" s="80">
        <v>0.12</v>
      </c>
      <c r="F467" s="80">
        <f>D467*E467</f>
        <v>228.23999999999998</v>
      </c>
      <c r="G467" s="80">
        <v>0</v>
      </c>
      <c r="H467" s="80">
        <f>D467*G467</f>
        <v>0</v>
      </c>
      <c r="I467" s="80"/>
      <c r="K467" s="239"/>
    </row>
    <row r="468" spans="1:11" s="10" customFormat="1">
      <c r="A468" s="80"/>
      <c r="B468" s="80" t="s">
        <v>581</v>
      </c>
      <c r="C468" s="80" t="s">
        <v>653</v>
      </c>
      <c r="D468" s="80">
        <v>1040</v>
      </c>
      <c r="E468" s="80">
        <v>0.12</v>
      </c>
      <c r="F468" s="80">
        <f>D468*E468</f>
        <v>124.8</v>
      </c>
      <c r="G468" s="80">
        <v>0</v>
      </c>
      <c r="H468" s="80">
        <f>D468*G468</f>
        <v>0</v>
      </c>
      <c r="I468" s="80"/>
      <c r="K468" s="239"/>
    </row>
    <row r="469" spans="1:11" s="11" customFormat="1" ht="15.75">
      <c r="A469" s="82"/>
      <c r="B469" s="82"/>
      <c r="C469" s="82"/>
      <c r="D469" s="82"/>
      <c r="E469" s="82"/>
      <c r="F469" s="82">
        <f>SUM(F467:F468)</f>
        <v>353.03999999999996</v>
      </c>
      <c r="G469" s="82"/>
      <c r="H469" s="82">
        <f>SUM(H467:H468)</f>
        <v>0</v>
      </c>
      <c r="I469" s="82">
        <f>SUM(F469:H469)</f>
        <v>353.03999999999996</v>
      </c>
      <c r="K469" s="240"/>
    </row>
    <row r="470" spans="1:11" s="10" customFormat="1">
      <c r="A470" s="80" t="s">
        <v>654</v>
      </c>
      <c r="B470" s="80" t="s">
        <v>583</v>
      </c>
      <c r="C470" s="80" t="s">
        <v>655</v>
      </c>
      <c r="D470" s="80">
        <v>2334</v>
      </c>
      <c r="E470" s="80">
        <v>0.1</v>
      </c>
      <c r="F470" s="80">
        <f>D470*E470</f>
        <v>233.4</v>
      </c>
      <c r="G470" s="80">
        <v>0</v>
      </c>
      <c r="H470" s="80">
        <f>D470*G470</f>
        <v>0</v>
      </c>
      <c r="I470" s="80"/>
      <c r="K470" s="239"/>
    </row>
    <row r="471" spans="1:11" s="10" customFormat="1">
      <c r="A471" s="80"/>
      <c r="B471" s="80" t="s">
        <v>584</v>
      </c>
      <c r="C471" s="80">
        <v>672531</v>
      </c>
      <c r="D471" s="80">
        <v>837</v>
      </c>
      <c r="E471" s="80">
        <v>0.08</v>
      </c>
      <c r="F471" s="80">
        <f>D471*E471</f>
        <v>66.960000000000008</v>
      </c>
      <c r="G471" s="80">
        <v>0</v>
      </c>
      <c r="H471" s="80">
        <f>D471*G471</f>
        <v>0</v>
      </c>
      <c r="I471" s="80"/>
      <c r="K471" s="239"/>
    </row>
    <row r="472" spans="1:11" s="10" customFormat="1">
      <c r="A472" s="80"/>
      <c r="B472" s="80" t="s">
        <v>586</v>
      </c>
      <c r="C472" s="80" t="s">
        <v>656</v>
      </c>
      <c r="D472" s="80">
        <v>1516</v>
      </c>
      <c r="E472" s="80">
        <v>0.08</v>
      </c>
      <c r="F472" s="80">
        <f>D472*E472</f>
        <v>121.28</v>
      </c>
      <c r="G472" s="80">
        <v>0</v>
      </c>
      <c r="H472" s="80">
        <f>D472*G472</f>
        <v>0</v>
      </c>
      <c r="I472" s="80"/>
      <c r="K472" s="239"/>
    </row>
    <row r="473" spans="1:11" s="10" customFormat="1">
      <c r="A473" s="80"/>
      <c r="B473" s="80" t="s">
        <v>588</v>
      </c>
      <c r="C473" s="80">
        <v>672605</v>
      </c>
      <c r="D473" s="80">
        <v>424</v>
      </c>
      <c r="E473" s="80">
        <v>0.1</v>
      </c>
      <c r="F473" s="80">
        <f>D473*E473</f>
        <v>42.400000000000006</v>
      </c>
      <c r="G473" s="80">
        <v>0</v>
      </c>
      <c r="H473" s="80">
        <f>D473*G473</f>
        <v>0</v>
      </c>
      <c r="I473" s="80"/>
      <c r="K473" s="239"/>
    </row>
    <row r="474" spans="1:11" s="11" customFormat="1" ht="15.75">
      <c r="A474" s="82"/>
      <c r="B474" s="82"/>
      <c r="C474" s="82"/>
      <c r="D474" s="82"/>
      <c r="E474" s="82"/>
      <c r="F474" s="82">
        <f>SUM(F470:F473)</f>
        <v>464.03999999999996</v>
      </c>
      <c r="G474" s="82"/>
      <c r="H474" s="82">
        <f>SUM(H470:H473)</f>
        <v>0</v>
      </c>
      <c r="I474" s="82">
        <f>SUM(F474:H474)</f>
        <v>464.03999999999996</v>
      </c>
      <c r="K474" s="240"/>
    </row>
    <row r="475" spans="1:11" s="10" customFormat="1">
      <c r="A475" s="80" t="s">
        <v>657</v>
      </c>
      <c r="B475" s="80" t="s">
        <v>591</v>
      </c>
      <c r="C475" s="80" t="s">
        <v>658</v>
      </c>
      <c r="D475" s="80">
        <v>2361</v>
      </c>
      <c r="E475" s="80">
        <v>0.06</v>
      </c>
      <c r="F475" s="80">
        <f>D475*E475</f>
        <v>141.66</v>
      </c>
      <c r="G475" s="80">
        <v>0</v>
      </c>
      <c r="H475" s="80">
        <f>D475*G475</f>
        <v>0</v>
      </c>
      <c r="I475" s="80"/>
      <c r="K475" s="239"/>
    </row>
    <row r="476" spans="1:11" s="10" customFormat="1">
      <c r="A476" s="80"/>
      <c r="B476" s="80" t="s">
        <v>592</v>
      </c>
      <c r="C476" s="80" t="s">
        <v>659</v>
      </c>
      <c r="D476" s="80">
        <v>2450</v>
      </c>
      <c r="E476" s="80">
        <v>0.06</v>
      </c>
      <c r="F476" s="80">
        <f>D476*E476</f>
        <v>147</v>
      </c>
      <c r="G476" s="80">
        <v>0</v>
      </c>
      <c r="H476" s="80">
        <f>D476*G476</f>
        <v>0</v>
      </c>
      <c r="I476" s="80"/>
      <c r="K476" s="239"/>
    </row>
    <row r="477" spans="1:11" s="10" customFormat="1">
      <c r="A477" s="80"/>
      <c r="B477" s="80" t="s">
        <v>593</v>
      </c>
      <c r="C477" s="80" t="s">
        <v>660</v>
      </c>
      <c r="D477" s="80">
        <v>2062</v>
      </c>
      <c r="E477" s="80">
        <v>0.06</v>
      </c>
      <c r="F477" s="80">
        <f>D477*E477</f>
        <v>123.72</v>
      </c>
      <c r="G477" s="80">
        <v>0</v>
      </c>
      <c r="H477" s="80">
        <f>D477*G477</f>
        <v>0</v>
      </c>
      <c r="I477" s="80"/>
      <c r="K477" s="239"/>
    </row>
    <row r="478" spans="1:11" s="10" customFormat="1">
      <c r="A478" s="80"/>
      <c r="B478" s="80" t="s">
        <v>594</v>
      </c>
      <c r="C478" s="80" t="s">
        <v>661</v>
      </c>
      <c r="D478" s="80">
        <v>1689</v>
      </c>
      <c r="E478" s="80">
        <v>0.06</v>
      </c>
      <c r="F478" s="80">
        <f>D478*E478</f>
        <v>101.33999999999999</v>
      </c>
      <c r="G478" s="80">
        <v>0</v>
      </c>
      <c r="H478" s="80">
        <f>D478*G478</f>
        <v>0</v>
      </c>
      <c r="I478" s="80"/>
      <c r="K478" s="239"/>
    </row>
    <row r="479" spans="1:11" s="11" customFormat="1" ht="15.75">
      <c r="A479" s="82"/>
      <c r="B479" s="82"/>
      <c r="C479" s="82"/>
      <c r="D479" s="82"/>
      <c r="E479" s="82"/>
      <c r="F479" s="82">
        <f>SUM(F475:F478)</f>
        <v>513.72</v>
      </c>
      <c r="G479" s="82"/>
      <c r="H479" s="82">
        <f>SUM(H475:H478)</f>
        <v>0</v>
      </c>
      <c r="I479" s="82">
        <f>SUM(F479:H479)</f>
        <v>513.72</v>
      </c>
      <c r="K479" s="240"/>
    </row>
    <row r="480" spans="1:11" s="10" customFormat="1">
      <c r="A480" s="80" t="s">
        <v>662</v>
      </c>
      <c r="B480" s="80" t="s">
        <v>598</v>
      </c>
      <c r="C480" s="80" t="s">
        <v>663</v>
      </c>
      <c r="D480" s="80">
        <v>2370</v>
      </c>
      <c r="E480" s="80">
        <v>0.15</v>
      </c>
      <c r="F480" s="80">
        <f>D480*E480</f>
        <v>355.5</v>
      </c>
      <c r="G480" s="80">
        <v>0</v>
      </c>
      <c r="H480" s="80">
        <f>D480*G480</f>
        <v>0</v>
      </c>
      <c r="I480" s="80"/>
      <c r="K480" s="239"/>
    </row>
    <row r="481" spans="1:11" s="10" customFormat="1">
      <c r="A481" s="80"/>
      <c r="B481" s="80" t="s">
        <v>601</v>
      </c>
      <c r="C481" s="80">
        <v>672798</v>
      </c>
      <c r="D481" s="80">
        <v>654</v>
      </c>
      <c r="E481" s="80">
        <v>0.1</v>
      </c>
      <c r="F481" s="80">
        <f>D481*E481</f>
        <v>65.400000000000006</v>
      </c>
      <c r="G481" s="80">
        <v>0</v>
      </c>
      <c r="H481" s="80">
        <f>D481*G481</f>
        <v>0</v>
      </c>
      <c r="I481" s="80"/>
      <c r="K481" s="239"/>
    </row>
    <row r="482" spans="1:11" s="11" customFormat="1" ht="15.75">
      <c r="A482" s="82"/>
      <c r="B482" s="82"/>
      <c r="C482" s="82"/>
      <c r="D482" s="82"/>
      <c r="E482" s="82"/>
      <c r="F482" s="82">
        <f>SUM(F480:F481)</f>
        <v>420.9</v>
      </c>
      <c r="G482" s="82"/>
      <c r="H482" s="82">
        <f>SUM(H480:H481)</f>
        <v>0</v>
      </c>
      <c r="I482" s="82">
        <f>SUM(F482:H482)</f>
        <v>420.9</v>
      </c>
      <c r="K482" s="240"/>
    </row>
    <row r="483" spans="1:11" s="10" customFormat="1" ht="15" customHeight="1">
      <c r="A483" s="66" t="s">
        <v>664</v>
      </c>
      <c r="B483" s="66" t="s">
        <v>665</v>
      </c>
      <c r="C483" s="66" t="s">
        <v>666</v>
      </c>
      <c r="D483" s="67">
        <v>2804</v>
      </c>
      <c r="E483" s="66">
        <v>0.04</v>
      </c>
      <c r="F483" s="66">
        <f>D483*E483</f>
        <v>112.16</v>
      </c>
      <c r="G483" s="66">
        <v>0.02</v>
      </c>
      <c r="H483" s="66">
        <f>D483*G483</f>
        <v>56.08</v>
      </c>
      <c r="I483" s="66"/>
      <c r="K483" s="239"/>
    </row>
    <row r="484" spans="1:11" s="10" customFormat="1">
      <c r="A484" s="66"/>
      <c r="B484" s="66" t="s">
        <v>667</v>
      </c>
      <c r="C484" s="66" t="s">
        <v>668</v>
      </c>
      <c r="D484" s="66">
        <v>4339</v>
      </c>
      <c r="E484" s="66">
        <v>0.03</v>
      </c>
      <c r="F484" s="66">
        <f>D484*E484</f>
        <v>130.16999999999999</v>
      </c>
      <c r="G484" s="66">
        <v>0.02</v>
      </c>
      <c r="H484" s="66">
        <f>D484*G484</f>
        <v>86.78</v>
      </c>
      <c r="I484" s="66"/>
      <c r="K484" s="239"/>
    </row>
    <row r="485" spans="1:11" s="10" customFormat="1">
      <c r="A485" s="85"/>
      <c r="B485" s="85" t="s">
        <v>669</v>
      </c>
      <c r="C485" s="85" t="s">
        <v>670</v>
      </c>
      <c r="D485" s="85">
        <v>1462</v>
      </c>
      <c r="E485" s="66">
        <v>0.04</v>
      </c>
      <c r="F485" s="66">
        <f>D485*E485</f>
        <v>58.480000000000004</v>
      </c>
      <c r="G485" s="66">
        <v>0.02</v>
      </c>
      <c r="H485" s="66">
        <f>D485*G485</f>
        <v>29.240000000000002</v>
      </c>
      <c r="I485" s="66"/>
      <c r="K485" s="239"/>
    </row>
    <row r="486" spans="1:11" s="11" customFormat="1" ht="15.75">
      <c r="A486" s="69"/>
      <c r="B486" s="69"/>
      <c r="C486" s="69"/>
      <c r="D486" s="69"/>
      <c r="E486" s="69"/>
      <c r="F486" s="69">
        <f>SUM(F483:F485)</f>
        <v>300.81</v>
      </c>
      <c r="G486" s="69"/>
      <c r="H486" s="69">
        <f>SUM(H483:H485)</f>
        <v>172.10000000000002</v>
      </c>
      <c r="I486" s="69">
        <f>SUM(F486:H486)</f>
        <v>472.91</v>
      </c>
      <c r="K486" s="240"/>
    </row>
    <row r="487" spans="1:11" s="10" customFormat="1" ht="15" customHeight="1">
      <c r="A487" s="80" t="s">
        <v>671</v>
      </c>
      <c r="B487" s="80" t="s">
        <v>83</v>
      </c>
      <c r="C487" s="80" t="s">
        <v>672</v>
      </c>
      <c r="D487" s="80">
        <v>4555</v>
      </c>
      <c r="E487" s="80">
        <v>0.03</v>
      </c>
      <c r="F487" s="80">
        <f>D487*E487</f>
        <v>136.65</v>
      </c>
      <c r="G487" s="80">
        <v>0.02</v>
      </c>
      <c r="H487" s="80">
        <f>D487*G487</f>
        <v>91.100000000000009</v>
      </c>
      <c r="I487" s="80"/>
      <c r="K487" s="239"/>
    </row>
    <row r="488" spans="1:11" s="10" customFormat="1">
      <c r="A488" s="80"/>
      <c r="B488" s="80" t="s">
        <v>85</v>
      </c>
      <c r="C488" s="80" t="s">
        <v>673</v>
      </c>
      <c r="D488" s="80">
        <v>4583</v>
      </c>
      <c r="E488" s="80">
        <v>0.03</v>
      </c>
      <c r="F488" s="80">
        <f>D488*E488</f>
        <v>137.49</v>
      </c>
      <c r="G488" s="80">
        <v>0.02</v>
      </c>
      <c r="H488" s="80">
        <f>D488*G488</f>
        <v>91.66</v>
      </c>
      <c r="I488" s="80"/>
      <c r="K488" s="239"/>
    </row>
    <row r="489" spans="1:11" s="10" customFormat="1">
      <c r="A489" s="80"/>
      <c r="B489" s="80" t="s">
        <v>87</v>
      </c>
      <c r="C489" s="80" t="s">
        <v>674</v>
      </c>
      <c r="D489" s="80">
        <v>4356</v>
      </c>
      <c r="E489" s="80">
        <v>0.03</v>
      </c>
      <c r="F489" s="80">
        <f>D489*E489</f>
        <v>130.68</v>
      </c>
      <c r="G489" s="80">
        <v>0.02</v>
      </c>
      <c r="H489" s="80">
        <f>D489*G489</f>
        <v>87.12</v>
      </c>
      <c r="I489" s="80"/>
      <c r="K489" s="239"/>
    </row>
    <row r="490" spans="1:11" s="11" customFormat="1" ht="15.75">
      <c r="A490" s="82"/>
      <c r="B490" s="82"/>
      <c r="C490" s="82"/>
      <c r="D490" s="82"/>
      <c r="E490" s="82"/>
      <c r="F490" s="82">
        <f>SUM(F487:F489)</f>
        <v>404.82</v>
      </c>
      <c r="G490" s="82"/>
      <c r="H490" s="82">
        <f>SUM(H487:H489)</f>
        <v>269.88</v>
      </c>
      <c r="I490" s="82">
        <f>SUM(F490:H490)</f>
        <v>674.7</v>
      </c>
      <c r="K490" s="240"/>
    </row>
    <row r="491" spans="1:11" s="10" customFormat="1">
      <c r="A491" s="80" t="s">
        <v>675</v>
      </c>
      <c r="B491" s="80" t="s">
        <v>676</v>
      </c>
      <c r="C491" s="80" t="s">
        <v>677</v>
      </c>
      <c r="D491" s="80">
        <v>982</v>
      </c>
      <c r="E491" s="80">
        <v>0.1</v>
      </c>
      <c r="F491" s="80">
        <f>D491*E491</f>
        <v>98.2</v>
      </c>
      <c r="G491" s="80">
        <v>0</v>
      </c>
      <c r="H491" s="80">
        <f>D491*G491</f>
        <v>0</v>
      </c>
      <c r="I491" s="80"/>
      <c r="K491" s="239"/>
    </row>
    <row r="492" spans="1:11" s="10" customFormat="1">
      <c r="A492" s="80"/>
      <c r="B492" s="80" t="s">
        <v>678</v>
      </c>
      <c r="C492" s="80" t="s">
        <v>679</v>
      </c>
      <c r="D492" s="80">
        <v>946</v>
      </c>
      <c r="E492" s="80">
        <v>0.1</v>
      </c>
      <c r="F492" s="80">
        <f>D492*E492</f>
        <v>94.600000000000009</v>
      </c>
      <c r="G492" s="80">
        <v>0</v>
      </c>
      <c r="H492" s="80">
        <f>D492*G492</f>
        <v>0</v>
      </c>
      <c r="I492" s="80"/>
      <c r="K492" s="239"/>
    </row>
    <row r="493" spans="1:11" s="11" customFormat="1" ht="15.75">
      <c r="A493" s="82"/>
      <c r="B493" s="82"/>
      <c r="C493" s="82"/>
      <c r="D493" s="82"/>
      <c r="E493" s="82"/>
      <c r="F493" s="82">
        <f>SUM(F491:F492)</f>
        <v>192.8</v>
      </c>
      <c r="G493" s="82"/>
      <c r="H493" s="82">
        <f>SUM(H491:H492)</f>
        <v>0</v>
      </c>
      <c r="I493" s="82">
        <f>SUM(F493:H493)</f>
        <v>192.8</v>
      </c>
      <c r="K493" s="240"/>
    </row>
    <row r="494" spans="1:11" s="10" customFormat="1" ht="15" customHeight="1">
      <c r="A494" s="86" t="s">
        <v>680</v>
      </c>
      <c r="B494" s="86" t="s">
        <v>681</v>
      </c>
      <c r="C494" s="86" t="s">
        <v>682</v>
      </c>
      <c r="D494" s="86">
        <v>2128</v>
      </c>
      <c r="E494" s="86">
        <v>0.1</v>
      </c>
      <c r="F494" s="86">
        <f>D494*E494</f>
        <v>212.8</v>
      </c>
      <c r="G494" s="86">
        <v>0</v>
      </c>
      <c r="H494" s="86">
        <f>D494*G494</f>
        <v>0</v>
      </c>
      <c r="I494" s="86"/>
      <c r="K494" s="239"/>
    </row>
    <row r="495" spans="1:11" s="10" customFormat="1">
      <c r="A495" s="86"/>
      <c r="B495" s="86" t="s">
        <v>683</v>
      </c>
      <c r="C495" s="86">
        <v>697355</v>
      </c>
      <c r="D495" s="86">
        <v>181</v>
      </c>
      <c r="E495" s="86">
        <v>0.1</v>
      </c>
      <c r="F495" s="86">
        <f>D495*E495</f>
        <v>18.100000000000001</v>
      </c>
      <c r="G495" s="86">
        <v>0</v>
      </c>
      <c r="H495" s="86">
        <f>D495*G495</f>
        <v>0</v>
      </c>
      <c r="I495" s="86"/>
      <c r="K495" s="239"/>
    </row>
    <row r="496" spans="1:11" s="11" customFormat="1" ht="15.75">
      <c r="A496" s="87"/>
      <c r="B496" s="87"/>
      <c r="C496" s="87"/>
      <c r="D496" s="87"/>
      <c r="E496" s="87"/>
      <c r="F496" s="87">
        <f>SUM(F494:F495)</f>
        <v>230.9</v>
      </c>
      <c r="G496" s="87"/>
      <c r="H496" s="87">
        <f>SUM(H494:H495)</f>
        <v>0</v>
      </c>
      <c r="I496" s="87">
        <f>SUM(F496:H496)</f>
        <v>230.9</v>
      </c>
      <c r="K496" s="240"/>
    </row>
    <row r="497" spans="1:11" s="10" customFormat="1">
      <c r="A497" s="86" t="s">
        <v>684</v>
      </c>
      <c r="B497" s="86" t="s">
        <v>685</v>
      </c>
      <c r="C497" s="86" t="s">
        <v>686</v>
      </c>
      <c r="D497" s="86">
        <v>2020</v>
      </c>
      <c r="E497" s="86">
        <v>0.08</v>
      </c>
      <c r="F497" s="86">
        <f>D497*E497</f>
        <v>161.6</v>
      </c>
      <c r="G497" s="86">
        <v>0</v>
      </c>
      <c r="H497" s="86">
        <f>D497*G497</f>
        <v>0</v>
      </c>
      <c r="I497" s="86"/>
      <c r="K497" s="239"/>
    </row>
    <row r="498" spans="1:11" s="10" customFormat="1">
      <c r="A498" s="86"/>
      <c r="B498" s="86" t="s">
        <v>687</v>
      </c>
      <c r="C498" s="86" t="s">
        <v>688</v>
      </c>
      <c r="D498" s="86">
        <v>1257</v>
      </c>
      <c r="E498" s="86">
        <v>0.08</v>
      </c>
      <c r="F498" s="86">
        <f>D498*E498</f>
        <v>100.56</v>
      </c>
      <c r="G498" s="86">
        <v>0</v>
      </c>
      <c r="H498" s="86">
        <f>D498*G498</f>
        <v>0</v>
      </c>
      <c r="I498" s="86"/>
      <c r="K498" s="239"/>
    </row>
    <row r="499" spans="1:11" s="11" customFormat="1" ht="15.75">
      <c r="A499" s="87"/>
      <c r="B499" s="87"/>
      <c r="C499" s="87"/>
      <c r="D499" s="87"/>
      <c r="E499" s="87"/>
      <c r="F499" s="87">
        <f>SUM(F497:F498)</f>
        <v>262.15999999999997</v>
      </c>
      <c r="G499" s="87"/>
      <c r="H499" s="87">
        <f>SUM(H497:H498)</f>
        <v>0</v>
      </c>
      <c r="I499" s="87">
        <f>SUM(F499:H499)</f>
        <v>262.15999999999997</v>
      </c>
      <c r="K499" s="240"/>
    </row>
    <row r="500" spans="1:11" s="10" customFormat="1">
      <c r="A500" s="86" t="s">
        <v>689</v>
      </c>
      <c r="B500" s="86" t="s">
        <v>690</v>
      </c>
      <c r="C500" s="86" t="s">
        <v>691</v>
      </c>
      <c r="D500" s="86">
        <v>2145</v>
      </c>
      <c r="E500" s="86">
        <v>0.15</v>
      </c>
      <c r="F500" s="86">
        <f>D500*E500</f>
        <v>321.75</v>
      </c>
      <c r="G500" s="86">
        <v>0</v>
      </c>
      <c r="H500" s="86">
        <f>D500*G500</f>
        <v>0</v>
      </c>
      <c r="I500" s="86"/>
      <c r="K500" s="239"/>
    </row>
    <row r="501" spans="1:11" s="10" customFormat="1">
      <c r="A501" s="86"/>
      <c r="B501" s="86" t="s">
        <v>692</v>
      </c>
      <c r="C501" s="86">
        <v>697364</v>
      </c>
      <c r="D501" s="86">
        <v>200</v>
      </c>
      <c r="E501" s="86">
        <v>0.2</v>
      </c>
      <c r="F501" s="86">
        <f>D501*E501</f>
        <v>40</v>
      </c>
      <c r="G501" s="86">
        <v>0</v>
      </c>
      <c r="H501" s="86">
        <f>D501*G501</f>
        <v>0</v>
      </c>
      <c r="I501" s="86"/>
      <c r="K501" s="239"/>
    </row>
    <row r="502" spans="1:11" s="11" customFormat="1" ht="15.75">
      <c r="A502" s="87"/>
      <c r="B502" s="87"/>
      <c r="C502" s="87"/>
      <c r="D502" s="87"/>
      <c r="E502" s="87"/>
      <c r="F502" s="87">
        <f>SUM(F500:F501)</f>
        <v>361.75</v>
      </c>
      <c r="G502" s="87"/>
      <c r="H502" s="87">
        <f>SUM(H500:H501)</f>
        <v>0</v>
      </c>
      <c r="I502" s="87">
        <f>SUM(F502:H502)</f>
        <v>361.75</v>
      </c>
      <c r="K502" s="240"/>
    </row>
    <row r="503" spans="1:11" s="10" customFormat="1">
      <c r="A503" s="86" t="s">
        <v>693</v>
      </c>
      <c r="B503" s="86" t="s">
        <v>694</v>
      </c>
      <c r="C503" s="86" t="s">
        <v>695</v>
      </c>
      <c r="D503" s="86">
        <v>2357</v>
      </c>
      <c r="E503" s="86">
        <v>0.12</v>
      </c>
      <c r="F503" s="86">
        <f>D503*E503</f>
        <v>282.83999999999997</v>
      </c>
      <c r="G503" s="86">
        <v>0</v>
      </c>
      <c r="H503" s="86">
        <f>D503*G503</f>
        <v>0</v>
      </c>
      <c r="I503" s="86"/>
      <c r="K503" s="239"/>
    </row>
    <row r="504" spans="1:11" s="10" customFormat="1">
      <c r="A504" s="86"/>
      <c r="B504" s="86" t="s">
        <v>696</v>
      </c>
      <c r="C504" s="86">
        <v>697382</v>
      </c>
      <c r="D504" s="86">
        <v>301</v>
      </c>
      <c r="E504" s="86">
        <v>0.12</v>
      </c>
      <c r="F504" s="86">
        <f>D504*E504</f>
        <v>36.119999999999997</v>
      </c>
      <c r="G504" s="86">
        <v>0</v>
      </c>
      <c r="H504" s="86">
        <f>D504*G504</f>
        <v>0</v>
      </c>
      <c r="I504" s="86"/>
      <c r="K504" s="239"/>
    </row>
    <row r="505" spans="1:11" s="11" customFormat="1" ht="15.75">
      <c r="A505" s="87"/>
      <c r="B505" s="87"/>
      <c r="C505" s="87"/>
      <c r="D505" s="87"/>
      <c r="E505" s="87"/>
      <c r="F505" s="87">
        <f>SUM(F503:F504)</f>
        <v>318.95999999999998</v>
      </c>
      <c r="G505" s="87"/>
      <c r="H505" s="87">
        <f>SUM(H503:H504)</f>
        <v>0</v>
      </c>
      <c r="I505" s="87">
        <f>SUM(F505:H505)</f>
        <v>318.95999999999998</v>
      </c>
      <c r="K505" s="240"/>
    </row>
    <row r="506" spans="1:11" s="10" customFormat="1">
      <c r="A506" s="86" t="s">
        <v>697</v>
      </c>
      <c r="B506" s="86" t="s">
        <v>698</v>
      </c>
      <c r="C506" s="86" t="s">
        <v>699</v>
      </c>
      <c r="D506" s="86">
        <v>2252</v>
      </c>
      <c r="E506" s="86">
        <v>0.08</v>
      </c>
      <c r="F506" s="86">
        <f>D506*E506</f>
        <v>180.16</v>
      </c>
      <c r="G506" s="86">
        <v>0</v>
      </c>
      <c r="H506" s="86">
        <f>D506*G506</f>
        <v>0</v>
      </c>
      <c r="I506" s="86"/>
      <c r="K506" s="239"/>
    </row>
    <row r="507" spans="1:11" s="10" customFormat="1">
      <c r="A507" s="86"/>
      <c r="B507" s="86" t="s">
        <v>700</v>
      </c>
      <c r="C507" s="86" t="s">
        <v>701</v>
      </c>
      <c r="D507" s="86">
        <v>2233</v>
      </c>
      <c r="E507" s="86">
        <v>0.08</v>
      </c>
      <c r="F507" s="86">
        <f>D507*E507</f>
        <v>178.64000000000001</v>
      </c>
      <c r="G507" s="86">
        <v>0</v>
      </c>
      <c r="H507" s="86">
        <f>D507*G507</f>
        <v>0</v>
      </c>
      <c r="I507" s="86"/>
      <c r="K507" s="239"/>
    </row>
    <row r="508" spans="1:11" s="10" customFormat="1">
      <c r="A508" s="86"/>
      <c r="B508" s="86" t="s">
        <v>702</v>
      </c>
      <c r="C508" s="86" t="s">
        <v>703</v>
      </c>
      <c r="D508" s="86">
        <v>1733</v>
      </c>
      <c r="E508" s="86">
        <v>0.08</v>
      </c>
      <c r="F508" s="86">
        <f>D508*E508</f>
        <v>138.64000000000001</v>
      </c>
      <c r="G508" s="86">
        <v>0</v>
      </c>
      <c r="H508" s="86">
        <f>D508*G508</f>
        <v>0</v>
      </c>
      <c r="I508" s="86"/>
      <c r="K508" s="239"/>
    </row>
    <row r="509" spans="1:11" s="10" customFormat="1">
      <c r="A509" s="86"/>
      <c r="B509" s="86" t="s">
        <v>704</v>
      </c>
      <c r="C509" s="86">
        <v>691112</v>
      </c>
      <c r="D509" s="86">
        <v>180</v>
      </c>
      <c r="E509" s="86">
        <v>0.08</v>
      </c>
      <c r="F509" s="86">
        <f>D509*E509</f>
        <v>14.4</v>
      </c>
      <c r="G509" s="86">
        <v>0</v>
      </c>
      <c r="H509" s="86">
        <f>D509*G509</f>
        <v>0</v>
      </c>
      <c r="I509" s="86"/>
      <c r="K509" s="239"/>
    </row>
    <row r="510" spans="1:11" s="11" customFormat="1" ht="15.75">
      <c r="A510" s="87"/>
      <c r="B510" s="87"/>
      <c r="C510" s="87"/>
      <c r="D510" s="87"/>
      <c r="E510" s="87"/>
      <c r="F510" s="87">
        <f>SUM(F506:F509)</f>
        <v>511.84000000000003</v>
      </c>
      <c r="G510" s="87"/>
      <c r="H510" s="87">
        <f>SUM(H506:H509)</f>
        <v>0</v>
      </c>
      <c r="I510" s="87">
        <f>SUM(F510:H510)</f>
        <v>511.84000000000003</v>
      </c>
      <c r="K510" s="240"/>
    </row>
    <row r="511" spans="1:11" s="10" customFormat="1">
      <c r="A511" s="86" t="s">
        <v>705</v>
      </c>
      <c r="B511" s="86" t="s">
        <v>706</v>
      </c>
      <c r="C511" s="86" t="s">
        <v>707</v>
      </c>
      <c r="D511" s="86">
        <v>2253</v>
      </c>
      <c r="E511" s="86">
        <v>0.06</v>
      </c>
      <c r="F511" s="86">
        <f>D511*E511</f>
        <v>135.18</v>
      </c>
      <c r="G511" s="86">
        <v>0</v>
      </c>
      <c r="H511" s="86">
        <f>D511*G511</f>
        <v>0</v>
      </c>
      <c r="I511" s="86"/>
      <c r="K511" s="239"/>
    </row>
    <row r="512" spans="1:11" s="10" customFormat="1">
      <c r="A512" s="86"/>
      <c r="B512" s="86" t="s">
        <v>708</v>
      </c>
      <c r="C512" s="86" t="s">
        <v>709</v>
      </c>
      <c r="D512" s="86">
        <v>2082</v>
      </c>
      <c r="E512" s="86">
        <v>0.06</v>
      </c>
      <c r="F512" s="86">
        <f>D512*E512</f>
        <v>124.92</v>
      </c>
      <c r="G512" s="86">
        <v>0</v>
      </c>
      <c r="H512" s="86">
        <f>D512*G512</f>
        <v>0</v>
      </c>
      <c r="I512" s="86"/>
      <c r="K512" s="239"/>
    </row>
    <row r="513" spans="1:11" s="10" customFormat="1">
      <c r="A513" s="86"/>
      <c r="B513" s="86" t="s">
        <v>710</v>
      </c>
      <c r="C513" s="86" t="s">
        <v>711</v>
      </c>
      <c r="D513" s="86">
        <v>2253</v>
      </c>
      <c r="E513" s="86">
        <v>0.06</v>
      </c>
      <c r="F513" s="86">
        <f>D513*E513</f>
        <v>135.18</v>
      </c>
      <c r="G513" s="86">
        <v>0</v>
      </c>
      <c r="H513" s="86">
        <f>D513*G513</f>
        <v>0</v>
      </c>
      <c r="I513" s="86"/>
      <c r="K513" s="239"/>
    </row>
    <row r="514" spans="1:11" s="11" customFormat="1" ht="15.75">
      <c r="A514" s="87"/>
      <c r="B514" s="87"/>
      <c r="C514" s="87"/>
      <c r="D514" s="87"/>
      <c r="E514" s="87"/>
      <c r="F514" s="87">
        <f>SUM(F511:F513)</f>
        <v>395.28000000000003</v>
      </c>
      <c r="G514" s="87"/>
      <c r="H514" s="87">
        <f>SUM(H511:H513)</f>
        <v>0</v>
      </c>
      <c r="I514" s="87">
        <f>SUM(F514:H514)</f>
        <v>395.28000000000003</v>
      </c>
      <c r="K514" s="240"/>
    </row>
    <row r="515" spans="1:11" s="10" customFormat="1">
      <c r="A515" s="86" t="s">
        <v>712</v>
      </c>
      <c r="B515" s="86">
        <v>4088</v>
      </c>
      <c r="C515" s="86" t="s">
        <v>713</v>
      </c>
      <c r="D515" s="86">
        <v>2061</v>
      </c>
      <c r="E515" s="86">
        <v>0.1</v>
      </c>
      <c r="F515" s="86">
        <f>D515*E515</f>
        <v>206.10000000000002</v>
      </c>
      <c r="G515" s="86">
        <v>0</v>
      </c>
      <c r="H515" s="86">
        <f>D515*G515</f>
        <v>0</v>
      </c>
      <c r="I515" s="86"/>
      <c r="K515" s="239"/>
    </row>
    <row r="516" spans="1:11" s="10" customFormat="1">
      <c r="A516" s="86"/>
      <c r="B516" s="86" t="s">
        <v>714</v>
      </c>
      <c r="C516" s="86" t="s">
        <v>715</v>
      </c>
      <c r="D516" s="86">
        <v>895</v>
      </c>
      <c r="E516" s="86">
        <v>0.1</v>
      </c>
      <c r="F516" s="86">
        <f>D516*E516</f>
        <v>89.5</v>
      </c>
      <c r="G516" s="86">
        <v>0</v>
      </c>
      <c r="H516" s="86">
        <f>D516*G516</f>
        <v>0</v>
      </c>
      <c r="I516" s="86"/>
      <c r="K516" s="239"/>
    </row>
    <row r="517" spans="1:11" s="10" customFormat="1">
      <c r="A517" s="86"/>
      <c r="B517" s="86" t="s">
        <v>716</v>
      </c>
      <c r="C517" s="86">
        <v>691314</v>
      </c>
      <c r="D517" s="86">
        <v>201</v>
      </c>
      <c r="E517" s="86">
        <v>0.1</v>
      </c>
      <c r="F517" s="86">
        <f>D517*E517</f>
        <v>20.100000000000001</v>
      </c>
      <c r="G517" s="86">
        <v>0</v>
      </c>
      <c r="H517" s="86">
        <f>D517*G517</f>
        <v>0</v>
      </c>
      <c r="I517" s="86"/>
      <c r="K517" s="239"/>
    </row>
    <row r="518" spans="1:11" s="10" customFormat="1">
      <c r="A518" s="86"/>
      <c r="B518" s="86" t="s">
        <v>717</v>
      </c>
      <c r="C518" s="86" t="s">
        <v>718</v>
      </c>
      <c r="D518" s="86">
        <v>1458</v>
      </c>
      <c r="E518" s="86">
        <v>0.1</v>
      </c>
      <c r="F518" s="86">
        <f>D518*E518</f>
        <v>145.80000000000001</v>
      </c>
      <c r="G518" s="86">
        <v>0</v>
      </c>
      <c r="H518" s="86">
        <f>D518*G518</f>
        <v>0</v>
      </c>
      <c r="I518" s="86"/>
      <c r="K518" s="239"/>
    </row>
    <row r="519" spans="1:11" s="11" customFormat="1" ht="15.75">
      <c r="A519" s="87"/>
      <c r="B519" s="87"/>
      <c r="C519" s="87"/>
      <c r="D519" s="87"/>
      <c r="E519" s="87"/>
      <c r="F519" s="87">
        <f>SUM(F515:F518)</f>
        <v>461.50000000000006</v>
      </c>
      <c r="G519" s="87"/>
      <c r="H519" s="87">
        <f>SUM(H515:H518)</f>
        <v>0</v>
      </c>
      <c r="I519" s="87">
        <f>SUM(F519:H519)</f>
        <v>461.50000000000006</v>
      </c>
      <c r="K519" s="240"/>
    </row>
    <row r="520" spans="1:11" s="10" customFormat="1" ht="15" customHeight="1">
      <c r="A520" s="80" t="s">
        <v>719</v>
      </c>
      <c r="B520" s="80" t="s">
        <v>720</v>
      </c>
      <c r="C520" s="80">
        <v>705899</v>
      </c>
      <c r="D520" s="80">
        <v>214</v>
      </c>
      <c r="E520" s="80">
        <v>0.08</v>
      </c>
      <c r="F520" s="80">
        <f>D520*E520</f>
        <v>17.12</v>
      </c>
      <c r="G520" s="80">
        <v>0</v>
      </c>
      <c r="H520" s="80">
        <f>D520*G520</f>
        <v>0</v>
      </c>
      <c r="I520" s="80"/>
      <c r="K520" s="239"/>
    </row>
    <row r="521" spans="1:11" s="11" customFormat="1" ht="15.75">
      <c r="A521" s="82"/>
      <c r="B521" s="82"/>
      <c r="C521" s="82"/>
      <c r="D521" s="82"/>
      <c r="E521" s="82"/>
      <c r="F521" s="82">
        <f>SUM(F520:F520)</f>
        <v>17.12</v>
      </c>
      <c r="G521" s="82"/>
      <c r="H521" s="82">
        <f>SUM(H520:H520)</f>
        <v>0</v>
      </c>
      <c r="I521" s="82">
        <f>SUM(F521:H521)</f>
        <v>17.12</v>
      </c>
      <c r="K521" s="240"/>
    </row>
    <row r="522" spans="1:11" s="10" customFormat="1" ht="15.6" customHeight="1">
      <c r="A522" s="86" t="s">
        <v>721</v>
      </c>
      <c r="B522" s="86" t="s">
        <v>722</v>
      </c>
      <c r="C522" s="86" t="s">
        <v>723</v>
      </c>
      <c r="D522" s="86">
        <v>3238</v>
      </c>
      <c r="E522" s="86">
        <v>0.03</v>
      </c>
      <c r="F522" s="86">
        <f>D522*E522</f>
        <v>97.14</v>
      </c>
      <c r="G522" s="86">
        <v>0.02</v>
      </c>
      <c r="H522" s="86">
        <f>D522*G522</f>
        <v>64.760000000000005</v>
      </c>
      <c r="I522" s="86"/>
      <c r="K522" s="239"/>
    </row>
    <row r="523" spans="1:11" s="10" customFormat="1">
      <c r="A523" s="86"/>
      <c r="B523" s="86" t="s">
        <v>724</v>
      </c>
      <c r="C523" s="86" t="s">
        <v>725</v>
      </c>
      <c r="D523" s="86">
        <v>3525</v>
      </c>
      <c r="E523" s="86">
        <v>0.04</v>
      </c>
      <c r="F523" s="86">
        <f>D523*E523</f>
        <v>141</v>
      </c>
      <c r="G523" s="86">
        <v>0.02</v>
      </c>
      <c r="H523" s="86">
        <f>D523*G523</f>
        <v>70.5</v>
      </c>
      <c r="I523" s="86"/>
      <c r="K523" s="239"/>
    </row>
    <row r="524" spans="1:11" s="10" customFormat="1">
      <c r="A524" s="86"/>
      <c r="B524" s="86" t="s">
        <v>726</v>
      </c>
      <c r="C524" s="86" t="s">
        <v>727</v>
      </c>
      <c r="D524" s="86">
        <v>2882</v>
      </c>
      <c r="E524" s="86">
        <v>0.04</v>
      </c>
      <c r="F524" s="86">
        <f>D524*E524</f>
        <v>115.28</v>
      </c>
      <c r="G524" s="86">
        <v>0.02</v>
      </c>
      <c r="H524" s="86">
        <f>D524*G524</f>
        <v>57.64</v>
      </c>
      <c r="I524" s="86"/>
      <c r="K524" s="239"/>
    </row>
    <row r="525" spans="1:11" s="10" customFormat="1">
      <c r="A525" s="86"/>
      <c r="B525" s="86" t="s">
        <v>728</v>
      </c>
      <c r="C525" s="86" t="s">
        <v>729</v>
      </c>
      <c r="D525" s="86">
        <v>2780</v>
      </c>
      <c r="E525" s="86">
        <v>0.04</v>
      </c>
      <c r="F525" s="86">
        <f>D525*E525</f>
        <v>111.2</v>
      </c>
      <c r="G525" s="86">
        <v>0.02</v>
      </c>
      <c r="H525" s="86">
        <f>D525*G525</f>
        <v>55.6</v>
      </c>
      <c r="I525" s="86"/>
      <c r="K525" s="239"/>
    </row>
    <row r="526" spans="1:11" s="10" customFormat="1">
      <c r="A526" s="86"/>
      <c r="B526" s="86" t="s">
        <v>730</v>
      </c>
      <c r="C526" s="86" t="s">
        <v>731</v>
      </c>
      <c r="D526" s="86">
        <v>2614</v>
      </c>
      <c r="E526" s="86">
        <v>0.03</v>
      </c>
      <c r="F526" s="86">
        <f>D526*E526</f>
        <v>78.42</v>
      </c>
      <c r="G526" s="86">
        <v>0.02</v>
      </c>
      <c r="H526" s="86">
        <f>D526*G526</f>
        <v>52.28</v>
      </c>
      <c r="I526" s="86"/>
      <c r="K526" s="239"/>
    </row>
    <row r="527" spans="1:11" s="11" customFormat="1" ht="15.75">
      <c r="A527" s="87"/>
      <c r="B527" s="87"/>
      <c r="C527" s="87"/>
      <c r="D527" s="87"/>
      <c r="E527" s="87"/>
      <c r="F527" s="87">
        <f>SUM(F522:F526)</f>
        <v>543.04</v>
      </c>
      <c r="G527" s="87"/>
      <c r="H527" s="87">
        <f>SUM(H522:H526)</f>
        <v>300.77999999999997</v>
      </c>
      <c r="I527" s="87">
        <f>SUM(F527:H527)</f>
        <v>843.81999999999994</v>
      </c>
      <c r="K527" s="240"/>
    </row>
    <row r="528" spans="1:11" s="10" customFormat="1">
      <c r="A528" s="86" t="s">
        <v>732</v>
      </c>
      <c r="B528" s="86" t="s">
        <v>733</v>
      </c>
      <c r="C528" s="86" t="s">
        <v>734</v>
      </c>
      <c r="D528" s="86">
        <v>2464</v>
      </c>
      <c r="E528" s="86">
        <v>0.03</v>
      </c>
      <c r="F528" s="86">
        <f>D528*E528</f>
        <v>73.92</v>
      </c>
      <c r="G528" s="86">
        <v>0.02</v>
      </c>
      <c r="H528" s="86">
        <f>D528*G528</f>
        <v>49.28</v>
      </c>
      <c r="I528" s="86"/>
      <c r="K528" s="239"/>
    </row>
    <row r="529" spans="1:11" s="10" customFormat="1">
      <c r="A529" s="86"/>
      <c r="B529" s="86" t="s">
        <v>735</v>
      </c>
      <c r="C529" s="86" t="s">
        <v>736</v>
      </c>
      <c r="D529" s="86">
        <v>1255</v>
      </c>
      <c r="E529" s="86">
        <v>0.03</v>
      </c>
      <c r="F529" s="86">
        <f>D529*E529</f>
        <v>37.65</v>
      </c>
      <c r="G529" s="86">
        <v>0.02</v>
      </c>
      <c r="H529" s="86">
        <f>D529*G529</f>
        <v>25.1</v>
      </c>
      <c r="I529" s="86"/>
      <c r="K529" s="239"/>
    </row>
    <row r="530" spans="1:11" s="10" customFormat="1">
      <c r="A530" s="86"/>
      <c r="B530" s="86" t="s">
        <v>737</v>
      </c>
      <c r="C530" s="86" t="s">
        <v>738</v>
      </c>
      <c r="D530" s="86">
        <v>4962</v>
      </c>
      <c r="E530" s="86">
        <v>0.04</v>
      </c>
      <c r="F530" s="86">
        <f>D530*E530</f>
        <v>198.48000000000002</v>
      </c>
      <c r="G530" s="86">
        <v>0.02</v>
      </c>
      <c r="H530" s="86">
        <f>D530*G530</f>
        <v>99.240000000000009</v>
      </c>
      <c r="I530" s="86"/>
      <c r="K530" s="239"/>
    </row>
    <row r="531" spans="1:11" s="10" customFormat="1">
      <c r="A531" s="86"/>
      <c r="B531" s="86" t="s">
        <v>739</v>
      </c>
      <c r="C531" s="86" t="s">
        <v>740</v>
      </c>
      <c r="D531" s="86">
        <v>3710</v>
      </c>
      <c r="E531" s="86">
        <v>0.04</v>
      </c>
      <c r="F531" s="86">
        <f>D531*E531</f>
        <v>148.4</v>
      </c>
      <c r="G531" s="86">
        <v>0.02</v>
      </c>
      <c r="H531" s="86">
        <f>D531*G531</f>
        <v>74.2</v>
      </c>
      <c r="I531" s="86"/>
      <c r="K531" s="239"/>
    </row>
    <row r="532" spans="1:11" s="10" customFormat="1">
      <c r="A532" s="86"/>
      <c r="B532" s="86" t="s">
        <v>741</v>
      </c>
      <c r="C532" s="86" t="s">
        <v>742</v>
      </c>
      <c r="D532" s="86">
        <v>2521</v>
      </c>
      <c r="E532" s="86">
        <v>0.04</v>
      </c>
      <c r="F532" s="86">
        <f>D532*E532</f>
        <v>100.84</v>
      </c>
      <c r="G532" s="86">
        <v>0.02</v>
      </c>
      <c r="H532" s="86">
        <f>D532*G532</f>
        <v>50.42</v>
      </c>
      <c r="I532" s="86"/>
      <c r="K532" s="239"/>
    </row>
    <row r="533" spans="1:11" s="11" customFormat="1" ht="15.75">
      <c r="A533" s="87"/>
      <c r="B533" s="87"/>
      <c r="C533" s="87"/>
      <c r="D533" s="87"/>
      <c r="E533" s="87"/>
      <c r="F533" s="87">
        <f>SUM(F528:F532)</f>
        <v>559.29000000000008</v>
      </c>
      <c r="G533" s="87"/>
      <c r="H533" s="87">
        <f>SUM(H528:H532)</f>
        <v>298.24</v>
      </c>
      <c r="I533" s="87">
        <f>SUM(F533:H533)</f>
        <v>857.53000000000009</v>
      </c>
      <c r="K533" s="240"/>
    </row>
    <row r="534" spans="1:11" s="10" customFormat="1">
      <c r="A534" s="86" t="s">
        <v>743</v>
      </c>
      <c r="B534" s="86" t="s">
        <v>744</v>
      </c>
      <c r="C534" s="86" t="s">
        <v>745</v>
      </c>
      <c r="D534" s="86">
        <v>1979</v>
      </c>
      <c r="E534" s="86">
        <v>0.03</v>
      </c>
      <c r="F534" s="86">
        <f>D534*E534</f>
        <v>59.37</v>
      </c>
      <c r="G534" s="86">
        <v>0.02</v>
      </c>
      <c r="H534" s="86">
        <f>D534*G534</f>
        <v>39.58</v>
      </c>
      <c r="I534" s="86"/>
      <c r="K534" s="239"/>
    </row>
    <row r="535" spans="1:11" s="10" customFormat="1">
      <c r="A535" s="86"/>
      <c r="B535" s="86" t="s">
        <v>746</v>
      </c>
      <c r="C535" s="86" t="s">
        <v>747</v>
      </c>
      <c r="D535" s="86">
        <v>2474</v>
      </c>
      <c r="E535" s="86">
        <v>0.04</v>
      </c>
      <c r="F535" s="86">
        <f>D535*E535</f>
        <v>98.960000000000008</v>
      </c>
      <c r="G535" s="86">
        <v>0.02</v>
      </c>
      <c r="H535" s="86">
        <f>D535*G535</f>
        <v>49.480000000000004</v>
      </c>
      <c r="I535" s="86"/>
      <c r="K535" s="239"/>
    </row>
    <row r="536" spans="1:11" s="10" customFormat="1">
      <c r="A536" s="86"/>
      <c r="B536" s="86" t="s">
        <v>748</v>
      </c>
      <c r="C536" s="86" t="s">
        <v>749</v>
      </c>
      <c r="D536" s="86">
        <v>1484</v>
      </c>
      <c r="E536" s="86">
        <v>0.04</v>
      </c>
      <c r="F536" s="86">
        <f>D536*E536</f>
        <v>59.36</v>
      </c>
      <c r="G536" s="86">
        <v>0.02</v>
      </c>
      <c r="H536" s="86">
        <f>D536*G536</f>
        <v>29.68</v>
      </c>
      <c r="I536" s="86"/>
      <c r="K536" s="239"/>
    </row>
    <row r="537" spans="1:11" s="10" customFormat="1">
      <c r="A537" s="86"/>
      <c r="B537" s="86" t="s">
        <v>750</v>
      </c>
      <c r="C537" s="86" t="s">
        <v>751</v>
      </c>
      <c r="D537" s="86">
        <v>1703</v>
      </c>
      <c r="E537" s="86">
        <v>0.03</v>
      </c>
      <c r="F537" s="86">
        <f>D537*E537</f>
        <v>51.089999999999996</v>
      </c>
      <c r="G537" s="86">
        <v>0.02</v>
      </c>
      <c r="H537" s="86">
        <f>D537*G537</f>
        <v>34.06</v>
      </c>
      <c r="I537" s="86"/>
      <c r="K537" s="239"/>
    </row>
    <row r="538" spans="1:11" s="10" customFormat="1">
      <c r="A538" s="86"/>
      <c r="B538" s="86" t="s">
        <v>752</v>
      </c>
      <c r="C538" s="86">
        <v>677097</v>
      </c>
      <c r="D538" s="86">
        <v>328</v>
      </c>
      <c r="E538" s="86">
        <v>0.03</v>
      </c>
      <c r="F538" s="86">
        <f>D538*E538</f>
        <v>9.84</v>
      </c>
      <c r="G538" s="86">
        <v>0.02</v>
      </c>
      <c r="H538" s="86">
        <f>D538*G538</f>
        <v>6.5600000000000005</v>
      </c>
      <c r="I538" s="86"/>
      <c r="K538" s="239"/>
    </row>
    <row r="539" spans="1:11" s="11" customFormat="1" ht="15.75">
      <c r="A539" s="87"/>
      <c r="B539" s="87"/>
      <c r="C539" s="87"/>
      <c r="D539" s="87"/>
      <c r="E539" s="87"/>
      <c r="F539" s="87">
        <f>SUM(F534:F538)</f>
        <v>278.61999999999995</v>
      </c>
      <c r="G539" s="87"/>
      <c r="H539" s="87">
        <f>SUM(H534:H538)</f>
        <v>159.36000000000001</v>
      </c>
      <c r="I539" s="87">
        <f>SUM(F539:H539)</f>
        <v>437.97999999999996</v>
      </c>
      <c r="K539" s="240"/>
    </row>
    <row r="540" spans="1:11" s="10" customFormat="1">
      <c r="A540" s="86" t="s">
        <v>753</v>
      </c>
      <c r="B540" s="86" t="s">
        <v>754</v>
      </c>
      <c r="C540" s="86" t="s">
        <v>755</v>
      </c>
      <c r="D540" s="86">
        <v>2086</v>
      </c>
      <c r="E540" s="86">
        <v>0.1</v>
      </c>
      <c r="F540" s="86">
        <f>D540*E540</f>
        <v>208.60000000000002</v>
      </c>
      <c r="G540" s="86">
        <v>0</v>
      </c>
      <c r="H540" s="86">
        <f>D540*G540</f>
        <v>0</v>
      </c>
      <c r="I540" s="86"/>
      <c r="K540" s="239"/>
    </row>
    <row r="541" spans="1:11" s="10" customFormat="1">
      <c r="A541" s="86"/>
      <c r="B541" s="86" t="s">
        <v>756</v>
      </c>
      <c r="C541" s="86" t="s">
        <v>757</v>
      </c>
      <c r="D541" s="86">
        <v>2876</v>
      </c>
      <c r="E541" s="86">
        <v>0.1</v>
      </c>
      <c r="F541" s="86">
        <f>D541*E541</f>
        <v>287.60000000000002</v>
      </c>
      <c r="G541" s="86">
        <v>0</v>
      </c>
      <c r="H541" s="86">
        <f>D541*G541</f>
        <v>0</v>
      </c>
      <c r="I541" s="86"/>
      <c r="K541" s="239"/>
    </row>
    <row r="542" spans="1:11" s="10" customFormat="1">
      <c r="A542" s="86"/>
      <c r="B542" s="86" t="s">
        <v>758</v>
      </c>
      <c r="C542" s="86" t="s">
        <v>759</v>
      </c>
      <c r="D542" s="86">
        <v>858</v>
      </c>
      <c r="E542" s="86">
        <v>0.1</v>
      </c>
      <c r="F542" s="86">
        <f>D542*E542</f>
        <v>85.800000000000011</v>
      </c>
      <c r="G542" s="86">
        <v>0</v>
      </c>
      <c r="H542" s="86">
        <f>D542*G542</f>
        <v>0</v>
      </c>
      <c r="I542" s="86"/>
      <c r="K542" s="239"/>
    </row>
    <row r="543" spans="1:11" s="10" customFormat="1">
      <c r="A543" s="86"/>
      <c r="B543" s="86" t="s">
        <v>760</v>
      </c>
      <c r="C543" s="86" t="s">
        <v>761</v>
      </c>
      <c r="D543" s="86">
        <v>2081</v>
      </c>
      <c r="E543" s="86">
        <v>0.1</v>
      </c>
      <c r="F543" s="86">
        <f>D543*E543</f>
        <v>208.10000000000002</v>
      </c>
      <c r="G543" s="86">
        <v>0</v>
      </c>
      <c r="H543" s="86">
        <f>D543*G543</f>
        <v>0</v>
      </c>
      <c r="I543" s="86"/>
      <c r="K543" s="239"/>
    </row>
    <row r="544" spans="1:11" s="11" customFormat="1" ht="15.75">
      <c r="A544" s="87"/>
      <c r="B544" s="87"/>
      <c r="C544" s="87"/>
      <c r="D544" s="87"/>
      <c r="E544" s="87"/>
      <c r="F544" s="87">
        <f>SUM(F540:F543)</f>
        <v>790.1</v>
      </c>
      <c r="G544" s="87"/>
      <c r="H544" s="87">
        <f>SUM(H540:H543)</f>
        <v>0</v>
      </c>
      <c r="I544" s="87">
        <f>SUM(F544:H544)</f>
        <v>790.1</v>
      </c>
      <c r="K544" s="240"/>
    </row>
    <row r="545" spans="1:11" s="10" customFormat="1" ht="15.6" customHeight="1">
      <c r="A545" s="86" t="s">
        <v>762</v>
      </c>
      <c r="B545" s="86" t="s">
        <v>83</v>
      </c>
      <c r="C545" s="86" t="s">
        <v>763</v>
      </c>
      <c r="D545" s="86">
        <v>4555</v>
      </c>
      <c r="E545" s="86">
        <v>0.03</v>
      </c>
      <c r="F545" s="86">
        <f>D545*E545</f>
        <v>136.65</v>
      </c>
      <c r="G545" s="86">
        <v>0.02</v>
      </c>
      <c r="H545" s="86">
        <f>D545*G545</f>
        <v>91.100000000000009</v>
      </c>
      <c r="I545" s="86"/>
      <c r="K545" s="239"/>
    </row>
    <row r="546" spans="1:11" s="10" customFormat="1">
      <c r="A546" s="86"/>
      <c r="B546" s="86" t="s">
        <v>85</v>
      </c>
      <c r="C546" s="86" t="s">
        <v>764</v>
      </c>
      <c r="D546" s="86">
        <v>4583</v>
      </c>
      <c r="E546" s="86">
        <v>0.03</v>
      </c>
      <c r="F546" s="86">
        <f>D546*E546</f>
        <v>137.49</v>
      </c>
      <c r="G546" s="86">
        <v>0.02</v>
      </c>
      <c r="H546" s="86">
        <f>D546*G546</f>
        <v>91.66</v>
      </c>
      <c r="I546" s="86"/>
      <c r="K546" s="239"/>
    </row>
    <row r="547" spans="1:11" s="10" customFormat="1">
      <c r="A547" s="86"/>
      <c r="B547" s="86" t="s">
        <v>87</v>
      </c>
      <c r="C547" s="86" t="s">
        <v>765</v>
      </c>
      <c r="D547" s="86">
        <v>4356</v>
      </c>
      <c r="E547" s="86">
        <v>0.03</v>
      </c>
      <c r="F547" s="86">
        <f>D547*E547</f>
        <v>130.68</v>
      </c>
      <c r="G547" s="86">
        <v>0.02</v>
      </c>
      <c r="H547" s="86">
        <f>D547*G547</f>
        <v>87.12</v>
      </c>
      <c r="I547" s="86"/>
      <c r="K547" s="239"/>
    </row>
    <row r="548" spans="1:11" s="11" customFormat="1" ht="15.75">
      <c r="A548" s="87"/>
      <c r="B548" s="87"/>
      <c r="C548" s="87"/>
      <c r="D548" s="87"/>
      <c r="E548" s="87"/>
      <c r="F548" s="87">
        <f>SUM(F545:F547)</f>
        <v>404.82</v>
      </c>
      <c r="G548" s="87"/>
      <c r="H548" s="87">
        <f>SUM(H545:H547)</f>
        <v>269.88</v>
      </c>
      <c r="I548" s="87">
        <f>SUM(F548:H548)</f>
        <v>674.7</v>
      </c>
      <c r="K548" s="240"/>
    </row>
    <row r="549" spans="1:11" s="10" customFormat="1" ht="15.6" customHeight="1">
      <c r="A549" s="86" t="s">
        <v>766</v>
      </c>
      <c r="B549" s="86" t="s">
        <v>83</v>
      </c>
      <c r="C549" s="86" t="s">
        <v>767</v>
      </c>
      <c r="D549" s="86">
        <v>5164</v>
      </c>
      <c r="E549" s="86">
        <v>0.03</v>
      </c>
      <c r="F549" s="86">
        <f>D549*E549</f>
        <v>154.91999999999999</v>
      </c>
      <c r="G549" s="86">
        <v>0.02</v>
      </c>
      <c r="H549" s="86">
        <f>D549*G549</f>
        <v>103.28</v>
      </c>
      <c r="I549" s="86"/>
      <c r="K549" s="239"/>
    </row>
    <row r="550" spans="1:11" s="10" customFormat="1">
      <c r="A550" s="86"/>
      <c r="B550" s="86" t="s">
        <v>85</v>
      </c>
      <c r="C550" s="86" t="s">
        <v>768</v>
      </c>
      <c r="D550" s="86">
        <v>1758</v>
      </c>
      <c r="E550" s="86">
        <v>0.03</v>
      </c>
      <c r="F550" s="86">
        <f>D550*E550</f>
        <v>52.739999999999995</v>
      </c>
      <c r="G550" s="86">
        <v>0.02</v>
      </c>
      <c r="H550" s="86">
        <f>D550*G550</f>
        <v>35.160000000000004</v>
      </c>
      <c r="I550" s="86"/>
      <c r="K550" s="239"/>
    </row>
    <row r="551" spans="1:11" s="10" customFormat="1">
      <c r="A551" s="86"/>
      <c r="B551" s="86" t="s">
        <v>87</v>
      </c>
      <c r="C551" s="86" t="s">
        <v>769</v>
      </c>
      <c r="D551" s="86">
        <v>1915</v>
      </c>
      <c r="E551" s="86">
        <v>0.03</v>
      </c>
      <c r="F551" s="86">
        <f>D551*E551</f>
        <v>57.449999999999996</v>
      </c>
      <c r="G551" s="86">
        <v>0.02</v>
      </c>
      <c r="H551" s="86">
        <f>D551*G551</f>
        <v>38.300000000000004</v>
      </c>
      <c r="I551" s="86"/>
      <c r="K551" s="239"/>
    </row>
    <row r="552" spans="1:11" s="11" customFormat="1" ht="15.75">
      <c r="A552" s="87"/>
      <c r="B552" s="87"/>
      <c r="C552" s="87"/>
      <c r="D552" s="87"/>
      <c r="E552" s="87"/>
      <c r="F552" s="87">
        <f>SUM(F549:F551)</f>
        <v>265.10999999999996</v>
      </c>
      <c r="G552" s="87"/>
      <c r="H552" s="87">
        <f>SUM(H549:H551)</f>
        <v>176.74</v>
      </c>
      <c r="I552" s="87">
        <f>SUM(F552:H552)</f>
        <v>441.84999999999997</v>
      </c>
      <c r="K552" s="240"/>
    </row>
    <row r="553" spans="1:11" s="10" customFormat="1" ht="15.6" customHeight="1">
      <c r="A553" s="80" t="s">
        <v>770</v>
      </c>
      <c r="B553" s="80" t="s">
        <v>771</v>
      </c>
      <c r="C553" s="80" t="s">
        <v>772</v>
      </c>
      <c r="D553" s="80">
        <v>1576</v>
      </c>
      <c r="E553" s="80">
        <v>0.1</v>
      </c>
      <c r="F553" s="80">
        <f>D553*E553</f>
        <v>157.60000000000002</v>
      </c>
      <c r="G553" s="80">
        <v>0</v>
      </c>
      <c r="H553" s="80">
        <f>D553*G553</f>
        <v>0</v>
      </c>
      <c r="I553" s="80"/>
      <c r="K553" s="239"/>
    </row>
    <row r="554" spans="1:11" s="10" customFormat="1">
      <c r="A554" s="80"/>
      <c r="B554" s="80" t="s">
        <v>773</v>
      </c>
      <c r="C554" s="80">
        <v>705751</v>
      </c>
      <c r="D554" s="80" t="s">
        <v>774</v>
      </c>
      <c r="E554" s="80">
        <v>0.1</v>
      </c>
      <c r="F554" s="80">
        <f>D554*E554</f>
        <v>18.100000000000001</v>
      </c>
      <c r="G554" s="80">
        <v>0</v>
      </c>
      <c r="H554" s="80">
        <f>D554*G554</f>
        <v>0</v>
      </c>
      <c r="I554" s="80"/>
      <c r="K554" s="239"/>
    </row>
    <row r="555" spans="1:11" s="11" customFormat="1" ht="15.75">
      <c r="A555" s="82"/>
      <c r="B555" s="82"/>
      <c r="C555" s="82"/>
      <c r="D555" s="82"/>
      <c r="E555" s="82"/>
      <c r="F555" s="82">
        <f>SUM(F553:F554)</f>
        <v>175.70000000000002</v>
      </c>
      <c r="G555" s="82"/>
      <c r="H555" s="82">
        <f>SUM(H553:H554)</f>
        <v>0</v>
      </c>
      <c r="I555" s="82">
        <f>SUM(F555:H555)</f>
        <v>175.70000000000002</v>
      </c>
      <c r="K555" s="240"/>
    </row>
    <row r="556" spans="1:11" s="10" customFormat="1">
      <c r="A556" s="80" t="s">
        <v>775</v>
      </c>
      <c r="B556" s="80" t="s">
        <v>776</v>
      </c>
      <c r="C556" s="80" t="s">
        <v>777</v>
      </c>
      <c r="D556" s="80">
        <v>1399</v>
      </c>
      <c r="E556" s="80">
        <v>0.08</v>
      </c>
      <c r="F556" s="80">
        <f>D556*E556</f>
        <v>111.92</v>
      </c>
      <c r="G556" s="80">
        <v>0</v>
      </c>
      <c r="H556" s="80">
        <f>D556*G556</f>
        <v>0</v>
      </c>
      <c r="I556" s="80"/>
      <c r="K556" s="239"/>
    </row>
    <row r="557" spans="1:11" s="10" customFormat="1">
      <c r="A557" s="80"/>
      <c r="B557" s="80" t="s">
        <v>778</v>
      </c>
      <c r="C557" s="80" t="s">
        <v>779</v>
      </c>
      <c r="D557" s="80">
        <v>1188</v>
      </c>
      <c r="E557" s="80">
        <v>0.08</v>
      </c>
      <c r="F557" s="80">
        <f>D557*E557</f>
        <v>95.04</v>
      </c>
      <c r="G557" s="80">
        <v>0</v>
      </c>
      <c r="H557" s="80">
        <f>D557*G557</f>
        <v>0</v>
      </c>
      <c r="I557" s="80"/>
      <c r="K557" s="239"/>
    </row>
    <row r="558" spans="1:11" s="11" customFormat="1" ht="15.75">
      <c r="A558" s="82"/>
      <c r="B558" s="82"/>
      <c r="C558" s="82"/>
      <c r="D558" s="82"/>
      <c r="E558" s="82"/>
      <c r="F558" s="82">
        <f>SUM(F556:F557)</f>
        <v>206.96</v>
      </c>
      <c r="G558" s="82"/>
      <c r="H558" s="82">
        <f>SUM(H556:H557)</f>
        <v>0</v>
      </c>
      <c r="I558" s="82">
        <f>SUM(F558:H558)</f>
        <v>206.96</v>
      </c>
      <c r="K558" s="240"/>
    </row>
    <row r="559" spans="1:11" s="10" customFormat="1">
      <c r="A559" s="80" t="s">
        <v>780</v>
      </c>
      <c r="B559" s="80" t="s">
        <v>781</v>
      </c>
      <c r="C559" s="80" t="s">
        <v>782</v>
      </c>
      <c r="D559" s="80">
        <v>2235</v>
      </c>
      <c r="E559" s="80">
        <v>0.08</v>
      </c>
      <c r="F559" s="80">
        <f>D559*E559</f>
        <v>178.8</v>
      </c>
      <c r="G559" s="80">
        <v>0</v>
      </c>
      <c r="H559" s="80">
        <f>D559*G559</f>
        <v>0</v>
      </c>
      <c r="I559" s="80"/>
      <c r="K559" s="239"/>
    </row>
    <row r="560" spans="1:11" s="10" customFormat="1">
      <c r="A560" s="80"/>
      <c r="B560" s="80" t="s">
        <v>783</v>
      </c>
      <c r="C560" s="80" t="s">
        <v>784</v>
      </c>
      <c r="D560" s="80">
        <v>1787</v>
      </c>
      <c r="E560" s="80">
        <v>0.08</v>
      </c>
      <c r="F560" s="80">
        <f>D560*E560</f>
        <v>142.96</v>
      </c>
      <c r="G560" s="80">
        <v>0</v>
      </c>
      <c r="H560" s="80">
        <f>D560*G560</f>
        <v>0</v>
      </c>
      <c r="I560" s="80"/>
      <c r="K560" s="239"/>
    </row>
    <row r="561" spans="1:11" s="10" customFormat="1">
      <c r="A561" s="80"/>
      <c r="B561" s="80" t="s">
        <v>720</v>
      </c>
      <c r="C561" s="80" t="s">
        <v>785</v>
      </c>
      <c r="D561" s="80">
        <v>735</v>
      </c>
      <c r="E561" s="80">
        <v>0.08</v>
      </c>
      <c r="F561" s="80">
        <f>D561*E561</f>
        <v>58.800000000000004</v>
      </c>
      <c r="G561" s="80">
        <v>0</v>
      </c>
      <c r="H561" s="80">
        <f>D561*G561</f>
        <v>0</v>
      </c>
      <c r="I561" s="80"/>
      <c r="K561" s="239"/>
    </row>
    <row r="562" spans="1:11" s="11" customFormat="1" ht="15.75">
      <c r="A562" s="82"/>
      <c r="B562" s="82"/>
      <c r="C562" s="82"/>
      <c r="D562" s="82"/>
      <c r="E562" s="82"/>
      <c r="F562" s="82">
        <f>SUM(F559:F561)</f>
        <v>380.56</v>
      </c>
      <c r="G562" s="82"/>
      <c r="H562" s="82">
        <f>SUM(H559:H561)</f>
        <v>0</v>
      </c>
      <c r="I562" s="82">
        <f>SUM(F562:H562)</f>
        <v>380.56</v>
      </c>
      <c r="K562" s="240"/>
    </row>
    <row r="563" spans="1:11" s="10" customFormat="1">
      <c r="A563" s="80" t="s">
        <v>786</v>
      </c>
      <c r="B563" s="80" t="s">
        <v>787</v>
      </c>
      <c r="C563" s="80" t="s">
        <v>788</v>
      </c>
      <c r="D563" s="80">
        <v>1394</v>
      </c>
      <c r="E563" s="80">
        <v>0.06</v>
      </c>
      <c r="F563" s="80">
        <f>D563*E563</f>
        <v>83.64</v>
      </c>
      <c r="G563" s="80">
        <v>0</v>
      </c>
      <c r="H563" s="80">
        <f>D563*G563</f>
        <v>0</v>
      </c>
      <c r="I563" s="80"/>
      <c r="K563" s="239"/>
    </row>
    <row r="564" spans="1:11" s="10" customFormat="1">
      <c r="A564" s="80"/>
      <c r="B564" s="80" t="s">
        <v>789</v>
      </c>
      <c r="C564" s="80" t="s">
        <v>790</v>
      </c>
      <c r="D564" s="80">
        <v>1195</v>
      </c>
      <c r="E564" s="80">
        <v>0.1</v>
      </c>
      <c r="F564" s="80">
        <f>D564*E564</f>
        <v>119.5</v>
      </c>
      <c r="G564" s="80">
        <v>0</v>
      </c>
      <c r="H564" s="80">
        <f>D564*G564</f>
        <v>0</v>
      </c>
      <c r="I564" s="80"/>
      <c r="K564" s="239"/>
    </row>
    <row r="565" spans="1:11" s="11" customFormat="1" ht="15.75">
      <c r="A565" s="82"/>
      <c r="B565" s="82"/>
      <c r="C565" s="82"/>
      <c r="D565" s="82"/>
      <c r="E565" s="82"/>
      <c r="F565" s="82">
        <f>SUM(F563:F564)</f>
        <v>203.14</v>
      </c>
      <c r="G565" s="82"/>
      <c r="H565" s="82">
        <f>SUM(H563:H564)</f>
        <v>0</v>
      </c>
      <c r="I565" s="82">
        <f>SUM(F565:H565)</f>
        <v>203.14</v>
      </c>
      <c r="K565" s="240"/>
    </row>
    <row r="566" spans="1:11" s="10" customFormat="1">
      <c r="A566" s="80" t="s">
        <v>791</v>
      </c>
      <c r="B566" s="80" t="s">
        <v>792</v>
      </c>
      <c r="C566" s="80" t="s">
        <v>793</v>
      </c>
      <c r="D566" s="80">
        <v>1085</v>
      </c>
      <c r="E566" s="80">
        <v>0.1</v>
      </c>
      <c r="F566" s="80">
        <f>D566*E566</f>
        <v>108.5</v>
      </c>
      <c r="G566" s="80">
        <v>0</v>
      </c>
      <c r="H566" s="80">
        <f>D566*G566</f>
        <v>0</v>
      </c>
      <c r="I566" s="80"/>
      <c r="K566" s="239"/>
    </row>
    <row r="567" spans="1:11" s="10" customFormat="1">
      <c r="A567" s="80"/>
      <c r="B567" s="80" t="s">
        <v>794</v>
      </c>
      <c r="C567" s="80" t="s">
        <v>795</v>
      </c>
      <c r="D567" s="80">
        <v>1888</v>
      </c>
      <c r="E567" s="80">
        <v>0</v>
      </c>
      <c r="F567" s="80">
        <f>D567*E567</f>
        <v>0</v>
      </c>
      <c r="G567" s="80">
        <v>0</v>
      </c>
      <c r="H567" s="80">
        <f>D567*G567</f>
        <v>0</v>
      </c>
      <c r="I567" s="80"/>
      <c r="K567" s="239"/>
    </row>
    <row r="568" spans="1:11" s="11" customFormat="1" ht="15.75">
      <c r="A568" s="82"/>
      <c r="B568" s="82"/>
      <c r="C568" s="82"/>
      <c r="D568" s="82"/>
      <c r="E568" s="82"/>
      <c r="F568" s="82">
        <f>SUM(F566:F567)</f>
        <v>108.5</v>
      </c>
      <c r="G568" s="82"/>
      <c r="H568" s="82">
        <f>SUM(H566:H567)</f>
        <v>0</v>
      </c>
      <c r="I568" s="82">
        <f>SUM(F568:H568)</f>
        <v>108.5</v>
      </c>
      <c r="K568" s="240"/>
    </row>
    <row r="569" spans="1:11" s="10" customFormat="1" ht="15.6" customHeight="1">
      <c r="A569" s="80" t="s">
        <v>796</v>
      </c>
      <c r="B569" s="80" t="s">
        <v>797</v>
      </c>
      <c r="C569" s="80" t="s">
        <v>798</v>
      </c>
      <c r="D569" s="80">
        <v>2610</v>
      </c>
      <c r="E569" s="80">
        <v>0.03</v>
      </c>
      <c r="F569" s="80">
        <f>D569*E569</f>
        <v>78.3</v>
      </c>
      <c r="G569" s="80">
        <v>0.02</v>
      </c>
      <c r="H569" s="80">
        <f>D569*G569</f>
        <v>52.2</v>
      </c>
      <c r="I569" s="80"/>
      <c r="K569" s="239"/>
    </row>
    <row r="570" spans="1:11" s="10" customFormat="1">
      <c r="A570" s="80"/>
      <c r="B570" s="80" t="s">
        <v>799</v>
      </c>
      <c r="C570" s="80" t="s">
        <v>800</v>
      </c>
      <c r="D570" s="80">
        <v>2323</v>
      </c>
      <c r="E570" s="80">
        <v>0.03</v>
      </c>
      <c r="F570" s="80">
        <f>D570*E570</f>
        <v>69.69</v>
      </c>
      <c r="G570" s="80">
        <v>0.02</v>
      </c>
      <c r="H570" s="80">
        <f>D570*G570</f>
        <v>46.46</v>
      </c>
      <c r="I570" s="80"/>
      <c r="K570" s="239"/>
    </row>
    <row r="571" spans="1:11" s="10" customFormat="1">
      <c r="A571" s="80"/>
      <c r="B571" s="80" t="s">
        <v>801</v>
      </c>
      <c r="C571" s="80" t="s">
        <v>802</v>
      </c>
      <c r="D571" s="80">
        <v>2409</v>
      </c>
      <c r="E571" s="80">
        <v>0.03</v>
      </c>
      <c r="F571" s="80">
        <f>D571*E571</f>
        <v>72.27</v>
      </c>
      <c r="G571" s="80">
        <v>0.02</v>
      </c>
      <c r="H571" s="80">
        <f>D571*G571</f>
        <v>48.18</v>
      </c>
      <c r="I571" s="80"/>
      <c r="K571" s="239"/>
    </row>
    <row r="572" spans="1:11" s="10" customFormat="1">
      <c r="A572" s="80"/>
      <c r="B572" s="80" t="s">
        <v>803</v>
      </c>
      <c r="C572" s="80" t="s">
        <v>804</v>
      </c>
      <c r="D572" s="80">
        <v>1772</v>
      </c>
      <c r="E572" s="80">
        <v>0.03</v>
      </c>
      <c r="F572" s="80">
        <f>D572*E572</f>
        <v>53.16</v>
      </c>
      <c r="G572" s="80">
        <v>0.02</v>
      </c>
      <c r="H572" s="80">
        <f>D572*G572</f>
        <v>35.44</v>
      </c>
      <c r="I572" s="80"/>
      <c r="K572" s="239"/>
    </row>
    <row r="573" spans="1:11" s="10" customFormat="1">
      <c r="A573" s="80"/>
      <c r="B573" s="80" t="s">
        <v>805</v>
      </c>
      <c r="C573" s="80" t="s">
        <v>806</v>
      </c>
      <c r="D573" s="80">
        <v>3795</v>
      </c>
      <c r="E573" s="80">
        <v>0.04</v>
      </c>
      <c r="F573" s="80">
        <f>D573*E573</f>
        <v>151.80000000000001</v>
      </c>
      <c r="G573" s="80">
        <v>0.02</v>
      </c>
      <c r="H573" s="80">
        <f>D573*G573</f>
        <v>75.900000000000006</v>
      </c>
      <c r="I573" s="80"/>
      <c r="K573" s="239"/>
    </row>
    <row r="574" spans="1:11" s="11" customFormat="1" ht="15.75">
      <c r="A574" s="82"/>
      <c r="B574" s="82"/>
      <c r="C574" s="82"/>
      <c r="D574" s="82"/>
      <c r="E574" s="82"/>
      <c r="F574" s="82">
        <f>SUM(F569:F573)</f>
        <v>425.21999999999997</v>
      </c>
      <c r="G574" s="82"/>
      <c r="H574" s="82">
        <f>SUM(H569:H573)</f>
        <v>258.18</v>
      </c>
      <c r="I574" s="82">
        <f>SUM(F574:H574)</f>
        <v>683.4</v>
      </c>
      <c r="K574" s="240"/>
    </row>
    <row r="575" spans="1:11" s="10" customFormat="1">
      <c r="A575" s="80" t="s">
        <v>807</v>
      </c>
      <c r="B575" s="80" t="s">
        <v>808</v>
      </c>
      <c r="C575" s="80" t="s">
        <v>809</v>
      </c>
      <c r="D575" s="80">
        <v>3039</v>
      </c>
      <c r="E575" s="80">
        <v>0.03</v>
      </c>
      <c r="F575" s="80">
        <f>D575*E575</f>
        <v>91.17</v>
      </c>
      <c r="G575" s="80">
        <v>0.02</v>
      </c>
      <c r="H575" s="80">
        <f>D575*G575</f>
        <v>60.78</v>
      </c>
      <c r="I575" s="80"/>
      <c r="K575" s="239"/>
    </row>
    <row r="576" spans="1:11" s="10" customFormat="1">
      <c r="A576" s="80"/>
      <c r="B576" s="80" t="s">
        <v>810</v>
      </c>
      <c r="C576" s="80" t="s">
        <v>811</v>
      </c>
      <c r="D576" s="80">
        <v>3483</v>
      </c>
      <c r="E576" s="80">
        <v>0.04</v>
      </c>
      <c r="F576" s="80">
        <f>D576*E576</f>
        <v>139.32</v>
      </c>
      <c r="G576" s="80">
        <v>0.02</v>
      </c>
      <c r="H576" s="80">
        <f>D576*G576</f>
        <v>69.66</v>
      </c>
      <c r="I576" s="80"/>
      <c r="K576" s="239"/>
    </row>
    <row r="577" spans="1:11" s="10" customFormat="1">
      <c r="A577" s="80"/>
      <c r="B577" s="80" t="s">
        <v>812</v>
      </c>
      <c r="C577" s="80" t="s">
        <v>813</v>
      </c>
      <c r="D577" s="80">
        <v>3458</v>
      </c>
      <c r="E577" s="80">
        <v>0.04</v>
      </c>
      <c r="F577" s="80">
        <f>D577*E577</f>
        <v>138.32</v>
      </c>
      <c r="G577" s="80">
        <v>0.02</v>
      </c>
      <c r="H577" s="80">
        <f>D577*G577</f>
        <v>69.16</v>
      </c>
      <c r="I577" s="80"/>
      <c r="K577" s="239"/>
    </row>
    <row r="578" spans="1:11" s="10" customFormat="1">
      <c r="A578" s="80"/>
      <c r="B578" s="80" t="s">
        <v>814</v>
      </c>
      <c r="C578" s="80" t="s">
        <v>815</v>
      </c>
      <c r="D578" s="80">
        <v>3077</v>
      </c>
      <c r="E578" s="80">
        <v>0.03</v>
      </c>
      <c r="F578" s="80">
        <f>D578*E578</f>
        <v>92.31</v>
      </c>
      <c r="G578" s="80">
        <v>0.02</v>
      </c>
      <c r="H578" s="80">
        <f>D578*G578</f>
        <v>61.54</v>
      </c>
      <c r="I578" s="80"/>
      <c r="K578" s="239"/>
    </row>
    <row r="579" spans="1:11" s="10" customFormat="1">
      <c r="A579" s="80"/>
      <c r="B579" s="80" t="s">
        <v>816</v>
      </c>
      <c r="C579" s="80" t="s">
        <v>817</v>
      </c>
      <c r="D579" s="80">
        <v>1957</v>
      </c>
      <c r="E579" s="80">
        <v>0.03</v>
      </c>
      <c r="F579" s="80">
        <f>D579*E579</f>
        <v>58.71</v>
      </c>
      <c r="G579" s="80">
        <v>0.02</v>
      </c>
      <c r="H579" s="80">
        <f>D579*G579</f>
        <v>39.14</v>
      </c>
      <c r="I579" s="80"/>
      <c r="K579" s="239"/>
    </row>
    <row r="580" spans="1:11" s="11" customFormat="1" ht="15.75">
      <c r="A580" s="82"/>
      <c r="B580" s="82"/>
      <c r="C580" s="82"/>
      <c r="D580" s="82"/>
      <c r="E580" s="82"/>
      <c r="F580" s="82">
        <f>SUM(F575:F579)</f>
        <v>519.83000000000004</v>
      </c>
      <c r="G580" s="82"/>
      <c r="H580" s="82">
        <f>SUM(H575:H579)</f>
        <v>300.27999999999997</v>
      </c>
      <c r="I580" s="82">
        <f>SUM(F580:H580)</f>
        <v>820.11</v>
      </c>
      <c r="K580" s="240"/>
    </row>
    <row r="581" spans="1:11" s="10" customFormat="1">
      <c r="A581" s="80" t="s">
        <v>818</v>
      </c>
      <c r="B581" s="80" t="s">
        <v>819</v>
      </c>
      <c r="C581" s="80" t="s">
        <v>820</v>
      </c>
      <c r="D581" s="80">
        <v>2171</v>
      </c>
      <c r="E581" s="80">
        <v>0.04</v>
      </c>
      <c r="F581" s="80">
        <f>D581*E581</f>
        <v>86.84</v>
      </c>
      <c r="G581" s="80">
        <v>0.02</v>
      </c>
      <c r="H581" s="80">
        <f>D581*G581</f>
        <v>43.42</v>
      </c>
      <c r="I581" s="80"/>
      <c r="K581" s="239"/>
    </row>
    <row r="582" spans="1:11" s="10" customFormat="1">
      <c r="A582" s="80"/>
      <c r="B582" s="80" t="s">
        <v>821</v>
      </c>
      <c r="C582" s="80" t="s">
        <v>822</v>
      </c>
      <c r="D582" s="80">
        <v>1837</v>
      </c>
      <c r="E582" s="80">
        <v>0.03</v>
      </c>
      <c r="F582" s="80">
        <f>D582*E582</f>
        <v>55.11</v>
      </c>
      <c r="G582" s="80">
        <v>0.02</v>
      </c>
      <c r="H582" s="80">
        <f>D582*G582</f>
        <v>36.74</v>
      </c>
      <c r="I582" s="80"/>
      <c r="K582" s="239"/>
    </row>
    <row r="583" spans="1:11" s="10" customFormat="1">
      <c r="A583" s="80"/>
      <c r="B583" s="80" t="s">
        <v>823</v>
      </c>
      <c r="C583" s="80" t="s">
        <v>824</v>
      </c>
      <c r="D583" s="80">
        <v>1259</v>
      </c>
      <c r="E583" s="80">
        <v>0.03</v>
      </c>
      <c r="F583" s="80">
        <f>D583*E583</f>
        <v>37.769999999999996</v>
      </c>
      <c r="G583" s="80">
        <v>0.02</v>
      </c>
      <c r="H583" s="80">
        <f>D583*G583</f>
        <v>25.18</v>
      </c>
      <c r="I583" s="80"/>
      <c r="K583" s="239"/>
    </row>
    <row r="584" spans="1:11" s="11" customFormat="1" ht="15.75">
      <c r="A584" s="82"/>
      <c r="B584" s="82"/>
      <c r="C584" s="82"/>
      <c r="D584" s="82"/>
      <c r="E584" s="82"/>
      <c r="F584" s="82">
        <f>SUM(F581:F583)</f>
        <v>179.71999999999997</v>
      </c>
      <c r="G584" s="82"/>
      <c r="H584" s="82">
        <f>SUM(H581:H583)</f>
        <v>105.34</v>
      </c>
      <c r="I584" s="82">
        <f>SUM(F584:H584)</f>
        <v>285.05999999999995</v>
      </c>
      <c r="K584" s="240"/>
    </row>
    <row r="585" spans="1:11" s="10" customFormat="1">
      <c r="A585" s="80" t="s">
        <v>825</v>
      </c>
      <c r="B585" s="80" t="s">
        <v>83</v>
      </c>
      <c r="C585" s="80" t="s">
        <v>826</v>
      </c>
      <c r="D585" s="80">
        <v>5164</v>
      </c>
      <c r="E585" s="80">
        <v>0.03</v>
      </c>
      <c r="F585" s="80">
        <f>D585*E585</f>
        <v>154.91999999999999</v>
      </c>
      <c r="G585" s="80">
        <v>0.02</v>
      </c>
      <c r="H585" s="80">
        <f>D585*G585</f>
        <v>103.28</v>
      </c>
      <c r="I585" s="80"/>
      <c r="K585" s="239"/>
    </row>
    <row r="586" spans="1:11" s="10" customFormat="1">
      <c r="A586" s="80"/>
      <c r="B586" s="80" t="s">
        <v>85</v>
      </c>
      <c r="C586" s="80" t="s">
        <v>827</v>
      </c>
      <c r="D586" s="80">
        <v>1758</v>
      </c>
      <c r="E586" s="80">
        <v>0.03</v>
      </c>
      <c r="F586" s="80">
        <f>D586*E586</f>
        <v>52.739999999999995</v>
      </c>
      <c r="G586" s="80">
        <v>0.02</v>
      </c>
      <c r="H586" s="80">
        <f>D586*G586</f>
        <v>35.160000000000004</v>
      </c>
      <c r="I586" s="80"/>
      <c r="K586" s="239"/>
    </row>
    <row r="587" spans="1:11" s="10" customFormat="1">
      <c r="A587" s="80"/>
      <c r="B587" s="80" t="s">
        <v>87</v>
      </c>
      <c r="C587" s="80" t="s">
        <v>828</v>
      </c>
      <c r="D587" s="80">
        <v>1915</v>
      </c>
      <c r="E587" s="80">
        <v>0.03</v>
      </c>
      <c r="F587" s="80">
        <f>D587*E587</f>
        <v>57.449999999999996</v>
      </c>
      <c r="G587" s="80">
        <v>0.02</v>
      </c>
      <c r="H587" s="80">
        <f>D587*G587</f>
        <v>38.300000000000004</v>
      </c>
      <c r="I587" s="80"/>
      <c r="K587" s="239"/>
    </row>
    <row r="588" spans="1:11" s="11" customFormat="1" ht="15.75">
      <c r="A588" s="82"/>
      <c r="B588" s="82"/>
      <c r="C588" s="82"/>
      <c r="D588" s="82"/>
      <c r="E588" s="82"/>
      <c r="F588" s="82">
        <f>SUM(F585:F587)</f>
        <v>265.10999999999996</v>
      </c>
      <c r="G588" s="82"/>
      <c r="H588" s="82">
        <f>SUM(H585:H587)</f>
        <v>176.74</v>
      </c>
      <c r="I588" s="82">
        <f>SUM(F588:H588)</f>
        <v>441.84999999999997</v>
      </c>
      <c r="K588" s="240"/>
    </row>
    <row r="589" spans="1:11" s="10" customFormat="1">
      <c r="A589" s="80" t="s">
        <v>829</v>
      </c>
      <c r="B589" s="80" t="s">
        <v>830</v>
      </c>
      <c r="C589" s="80" t="s">
        <v>831</v>
      </c>
      <c r="D589" s="80">
        <v>2525</v>
      </c>
      <c r="E589" s="80">
        <v>0.1</v>
      </c>
      <c r="F589" s="80">
        <f>D589*E589</f>
        <v>252.5</v>
      </c>
      <c r="G589" s="80">
        <v>0</v>
      </c>
      <c r="H589" s="80">
        <f>D589*G589</f>
        <v>0</v>
      </c>
      <c r="I589" s="80"/>
      <c r="K589" s="239"/>
    </row>
    <row r="590" spans="1:11" s="10" customFormat="1">
      <c r="A590" s="80"/>
      <c r="B590" s="80" t="s">
        <v>832</v>
      </c>
      <c r="C590" s="80" t="s">
        <v>833</v>
      </c>
      <c r="D590" s="80">
        <v>1826</v>
      </c>
      <c r="E590" s="80">
        <v>0.1</v>
      </c>
      <c r="F590" s="80">
        <f>D590*E590</f>
        <v>182.60000000000002</v>
      </c>
      <c r="G590" s="80">
        <v>0</v>
      </c>
      <c r="H590" s="80">
        <f>D590*G590</f>
        <v>0</v>
      </c>
      <c r="I590" s="80"/>
      <c r="K590" s="239"/>
    </row>
    <row r="591" spans="1:11" s="10" customFormat="1">
      <c r="A591" s="80"/>
      <c r="B591" s="80" t="s">
        <v>834</v>
      </c>
      <c r="C591" s="80" t="s">
        <v>835</v>
      </c>
      <c r="D591" s="80">
        <v>2064</v>
      </c>
      <c r="E591" s="80">
        <v>0.1</v>
      </c>
      <c r="F591" s="80">
        <f>D591*E591</f>
        <v>206.4</v>
      </c>
      <c r="G591" s="80">
        <v>0</v>
      </c>
      <c r="H591" s="80">
        <f>D591*G591</f>
        <v>0</v>
      </c>
      <c r="I591" s="80"/>
      <c r="K591" s="239"/>
    </row>
    <row r="592" spans="1:11" s="11" customFormat="1" ht="15.75">
      <c r="A592" s="82"/>
      <c r="B592" s="82"/>
      <c r="C592" s="82"/>
      <c r="D592" s="82"/>
      <c r="E592" s="82"/>
      <c r="F592" s="82">
        <f>SUM(F589:F591)</f>
        <v>641.5</v>
      </c>
      <c r="G592" s="82"/>
      <c r="H592" s="82">
        <f>SUM(H589:H591)</f>
        <v>0</v>
      </c>
      <c r="I592" s="82">
        <f>SUM(F592:H592)</f>
        <v>641.5</v>
      </c>
      <c r="K592" s="240"/>
    </row>
    <row r="593" spans="1:11" s="10" customFormat="1" ht="15.6" customHeight="1">
      <c r="A593" s="72" t="s">
        <v>836</v>
      </c>
      <c r="B593" s="72" t="s">
        <v>837</v>
      </c>
      <c r="C593" s="72" t="s">
        <v>838</v>
      </c>
      <c r="D593" s="72">
        <v>1897</v>
      </c>
      <c r="E593" s="72">
        <v>0.1</v>
      </c>
      <c r="F593" s="72">
        <f>D593*E593</f>
        <v>189.70000000000002</v>
      </c>
      <c r="G593" s="72">
        <v>0</v>
      </c>
      <c r="H593" s="72">
        <f>D593*G593</f>
        <v>0</v>
      </c>
      <c r="I593" s="72"/>
      <c r="K593" s="239"/>
    </row>
    <row r="594" spans="1:11" s="10" customFormat="1">
      <c r="A594" s="72"/>
      <c r="B594" s="72" t="s">
        <v>839</v>
      </c>
      <c r="C594" s="72">
        <v>715871</v>
      </c>
      <c r="D594" s="72">
        <v>200</v>
      </c>
      <c r="E594" s="72">
        <v>0.1</v>
      </c>
      <c r="F594" s="72">
        <f>D594*E594</f>
        <v>20</v>
      </c>
      <c r="G594" s="72">
        <v>0</v>
      </c>
      <c r="H594" s="72">
        <f>D594*G594</f>
        <v>0</v>
      </c>
      <c r="I594" s="72"/>
      <c r="K594" s="239"/>
    </row>
    <row r="595" spans="1:11" s="11" customFormat="1" ht="15.75">
      <c r="A595" s="75"/>
      <c r="B595" s="75"/>
      <c r="C595" s="75"/>
      <c r="D595" s="75"/>
      <c r="E595" s="75"/>
      <c r="F595" s="75">
        <f>SUM(F593:F594)</f>
        <v>209.70000000000002</v>
      </c>
      <c r="G595" s="75"/>
      <c r="H595" s="75">
        <f>SUM(H593:H594)</f>
        <v>0</v>
      </c>
      <c r="I595" s="75">
        <f>SUM(F595:H595)</f>
        <v>209.70000000000002</v>
      </c>
      <c r="K595" s="240"/>
    </row>
    <row r="596" spans="1:11" s="10" customFormat="1">
      <c r="A596" s="72" t="s">
        <v>840</v>
      </c>
      <c r="B596" s="72" t="s">
        <v>841</v>
      </c>
      <c r="C596" s="72" t="s">
        <v>842</v>
      </c>
      <c r="D596" s="72">
        <v>1856</v>
      </c>
      <c r="E596" s="72">
        <v>0.08</v>
      </c>
      <c r="F596" s="72">
        <f>D596*E596</f>
        <v>148.47999999999999</v>
      </c>
      <c r="G596" s="72">
        <v>0</v>
      </c>
      <c r="H596" s="72">
        <f>D596*G596</f>
        <v>0</v>
      </c>
      <c r="I596" s="72"/>
      <c r="K596" s="239"/>
    </row>
    <row r="597" spans="1:11" s="10" customFormat="1">
      <c r="A597" s="72"/>
      <c r="B597" s="72" t="s">
        <v>843</v>
      </c>
      <c r="C597" s="72" t="s">
        <v>844</v>
      </c>
      <c r="D597" s="72">
        <v>1139</v>
      </c>
      <c r="E597" s="72">
        <v>0.08</v>
      </c>
      <c r="F597" s="72">
        <f>D597*E597</f>
        <v>91.12</v>
      </c>
      <c r="G597" s="72">
        <v>0</v>
      </c>
      <c r="H597" s="72">
        <f>D597*G597</f>
        <v>0</v>
      </c>
      <c r="I597" s="72"/>
      <c r="K597" s="239"/>
    </row>
    <row r="598" spans="1:11" s="11" customFormat="1" ht="15.75">
      <c r="A598" s="75"/>
      <c r="B598" s="75"/>
      <c r="C598" s="75"/>
      <c r="D598" s="75"/>
      <c r="E598" s="75"/>
      <c r="F598" s="75">
        <f>SUM(F596:F597)</f>
        <v>239.6</v>
      </c>
      <c r="G598" s="75"/>
      <c r="H598" s="75">
        <f>SUM(H596:H597)</f>
        <v>0</v>
      </c>
      <c r="I598" s="75">
        <f>SUM(F598:H598)</f>
        <v>239.6</v>
      </c>
      <c r="K598" s="240"/>
    </row>
    <row r="599" spans="1:11" s="10" customFormat="1">
      <c r="A599" s="72" t="s">
        <v>845</v>
      </c>
      <c r="B599" s="72" t="s">
        <v>846</v>
      </c>
      <c r="C599" s="72" t="s">
        <v>847</v>
      </c>
      <c r="D599" s="72">
        <v>2328</v>
      </c>
      <c r="E599" s="72">
        <v>0.08</v>
      </c>
      <c r="F599" s="72">
        <f>D599*E599</f>
        <v>186.24</v>
      </c>
      <c r="G599" s="72">
        <v>0</v>
      </c>
      <c r="H599" s="72">
        <f>D599*G599</f>
        <v>0</v>
      </c>
      <c r="I599" s="72"/>
      <c r="K599" s="239"/>
    </row>
    <row r="600" spans="1:11" s="10" customFormat="1">
      <c r="A600" s="72"/>
      <c r="B600" s="72" t="s">
        <v>848</v>
      </c>
      <c r="C600" s="72" t="s">
        <v>849</v>
      </c>
      <c r="D600" s="72">
        <v>1563</v>
      </c>
      <c r="E600" s="72">
        <v>0.08</v>
      </c>
      <c r="F600" s="72">
        <f>D600*E600</f>
        <v>125.04</v>
      </c>
      <c r="G600" s="72">
        <v>0</v>
      </c>
      <c r="H600" s="72">
        <f>D600*G600</f>
        <v>0</v>
      </c>
      <c r="I600" s="72"/>
      <c r="K600" s="239"/>
    </row>
    <row r="601" spans="1:11" s="10" customFormat="1">
      <c r="A601" s="88"/>
      <c r="B601" s="88" t="s">
        <v>850</v>
      </c>
      <c r="C601" s="88" t="s">
        <v>851</v>
      </c>
      <c r="D601" s="88">
        <v>1151</v>
      </c>
      <c r="E601" s="72">
        <v>0.08</v>
      </c>
      <c r="F601" s="72">
        <f>D601*E601</f>
        <v>92.08</v>
      </c>
      <c r="G601" s="72">
        <v>0</v>
      </c>
      <c r="H601" s="72">
        <f>D601*G601</f>
        <v>0</v>
      </c>
      <c r="I601" s="72"/>
      <c r="K601" s="239"/>
    </row>
    <row r="602" spans="1:11" s="10" customFormat="1">
      <c r="A602" s="88"/>
      <c r="B602" s="88" t="s">
        <v>852</v>
      </c>
      <c r="C602" s="88">
        <v>716046</v>
      </c>
      <c r="D602" s="88">
        <v>180</v>
      </c>
      <c r="E602" s="72">
        <v>0.08</v>
      </c>
      <c r="F602" s="72">
        <f>D602*E602</f>
        <v>14.4</v>
      </c>
      <c r="G602" s="72">
        <v>0</v>
      </c>
      <c r="H602" s="72">
        <f>D602*G602</f>
        <v>0</v>
      </c>
      <c r="I602" s="72"/>
      <c r="K602" s="239"/>
    </row>
    <row r="603" spans="1:11" s="10" customFormat="1">
      <c r="A603" s="88"/>
      <c r="B603" s="88" t="s">
        <v>853</v>
      </c>
      <c r="C603" s="88">
        <v>716055</v>
      </c>
      <c r="D603" s="88">
        <v>180</v>
      </c>
      <c r="E603" s="72">
        <v>0.08</v>
      </c>
      <c r="F603" s="72">
        <f>D603*E603</f>
        <v>14.4</v>
      </c>
      <c r="G603" s="72">
        <v>0</v>
      </c>
      <c r="H603" s="72">
        <f>D603*G603</f>
        <v>0</v>
      </c>
      <c r="I603" s="72"/>
      <c r="K603" s="239"/>
    </row>
    <row r="604" spans="1:11" s="11" customFormat="1" ht="15.75">
      <c r="A604" s="89"/>
      <c r="B604" s="89"/>
      <c r="C604" s="89"/>
      <c r="D604" s="89"/>
      <c r="E604" s="75"/>
      <c r="F604" s="75">
        <f>SUM(F599:F603)</f>
        <v>432.15999999999997</v>
      </c>
      <c r="G604" s="75"/>
      <c r="H604" s="75">
        <f>SUM(H599:H603)</f>
        <v>0</v>
      </c>
      <c r="I604" s="75">
        <f>SUM(F604:H604)</f>
        <v>432.15999999999997</v>
      </c>
      <c r="K604" s="240"/>
    </row>
    <row r="605" spans="1:11" s="10" customFormat="1">
      <c r="A605" s="88" t="s">
        <v>854</v>
      </c>
      <c r="B605" s="88" t="s">
        <v>855</v>
      </c>
      <c r="C605" s="88" t="s">
        <v>856</v>
      </c>
      <c r="D605" s="88">
        <v>1802</v>
      </c>
      <c r="E605" s="72">
        <v>0.06</v>
      </c>
      <c r="F605" s="72">
        <f>D605*E605</f>
        <v>108.11999999999999</v>
      </c>
      <c r="G605" s="72">
        <v>0</v>
      </c>
      <c r="H605" s="72">
        <f>D605*G605</f>
        <v>0</v>
      </c>
      <c r="I605" s="72"/>
      <c r="K605" s="239"/>
    </row>
    <row r="606" spans="1:11" s="10" customFormat="1">
      <c r="A606" s="88"/>
      <c r="B606" s="88" t="s">
        <v>857</v>
      </c>
      <c r="C606" s="88">
        <v>716091</v>
      </c>
      <c r="D606" s="88">
        <v>300</v>
      </c>
      <c r="E606" s="72">
        <v>0.06</v>
      </c>
      <c r="F606" s="72">
        <f>D606*E606</f>
        <v>18</v>
      </c>
      <c r="G606" s="72">
        <v>0</v>
      </c>
      <c r="H606" s="72">
        <f>D606*G606</f>
        <v>0</v>
      </c>
      <c r="I606" s="72"/>
      <c r="K606" s="239"/>
    </row>
    <row r="607" spans="1:11" s="10" customFormat="1">
      <c r="A607" s="88"/>
      <c r="B607" s="88" t="s">
        <v>858</v>
      </c>
      <c r="C607" s="88" t="s">
        <v>859</v>
      </c>
      <c r="D607" s="88">
        <v>1703</v>
      </c>
      <c r="E607" s="72">
        <v>0.1</v>
      </c>
      <c r="F607" s="72">
        <f>D607*E607</f>
        <v>170.3</v>
      </c>
      <c r="G607" s="72">
        <v>0</v>
      </c>
      <c r="H607" s="72">
        <f>D607*G607</f>
        <v>0</v>
      </c>
      <c r="I607" s="72"/>
      <c r="K607" s="239"/>
    </row>
    <row r="608" spans="1:11" s="11" customFormat="1" ht="15.75">
      <c r="A608" s="75"/>
      <c r="B608" s="75"/>
      <c r="C608" s="75"/>
      <c r="D608" s="75"/>
      <c r="E608" s="75"/>
      <c r="F608" s="75">
        <f>SUM(F605:F607)</f>
        <v>296.42</v>
      </c>
      <c r="G608" s="75"/>
      <c r="H608" s="75">
        <f>SUM(H605:H607)</f>
        <v>0</v>
      </c>
      <c r="I608" s="75">
        <f>SUM(F608:H608)</f>
        <v>296.42</v>
      </c>
      <c r="K608" s="240"/>
    </row>
    <row r="609" spans="1:11" s="10" customFormat="1">
      <c r="A609" s="88" t="s">
        <v>860</v>
      </c>
      <c r="B609" s="88" t="s">
        <v>861</v>
      </c>
      <c r="C609" s="88" t="s">
        <v>862</v>
      </c>
      <c r="D609" s="88">
        <v>2118</v>
      </c>
      <c r="E609" s="72">
        <v>0.1</v>
      </c>
      <c r="F609" s="72">
        <f>D609*E609</f>
        <v>211.8</v>
      </c>
      <c r="G609" s="72">
        <v>0</v>
      </c>
      <c r="H609" s="72">
        <f>D609*G609</f>
        <v>0</v>
      </c>
      <c r="I609" s="72"/>
      <c r="K609" s="239"/>
    </row>
    <row r="610" spans="1:11" s="10" customFormat="1">
      <c r="A610" s="88"/>
      <c r="B610" s="88" t="s">
        <v>863</v>
      </c>
      <c r="C610" s="88">
        <v>716165</v>
      </c>
      <c r="D610" s="88">
        <v>264</v>
      </c>
      <c r="E610" s="72">
        <v>0.1</v>
      </c>
      <c r="F610" s="72">
        <f>D610*E610</f>
        <v>26.400000000000002</v>
      </c>
      <c r="G610" s="72">
        <v>0</v>
      </c>
      <c r="H610" s="72">
        <f>D610*G610</f>
        <v>0</v>
      </c>
      <c r="I610" s="72"/>
      <c r="K610" s="239"/>
    </row>
    <row r="611" spans="1:11" s="10" customFormat="1">
      <c r="A611" s="88"/>
      <c r="B611" s="88" t="s">
        <v>864</v>
      </c>
      <c r="C611" s="88">
        <v>716174</v>
      </c>
      <c r="D611" s="88">
        <v>260</v>
      </c>
      <c r="E611" s="72">
        <v>0.1</v>
      </c>
      <c r="F611" s="72">
        <f>D611*E611</f>
        <v>26</v>
      </c>
      <c r="G611" s="72">
        <v>0</v>
      </c>
      <c r="H611" s="72">
        <f>D611*G611</f>
        <v>0</v>
      </c>
      <c r="I611" s="72"/>
      <c r="K611" s="239"/>
    </row>
    <row r="612" spans="1:11" s="10" customFormat="1">
      <c r="A612" s="72"/>
      <c r="B612" s="72" t="s">
        <v>865</v>
      </c>
      <c r="C612" s="72" t="s">
        <v>866</v>
      </c>
      <c r="D612" s="72">
        <v>1161</v>
      </c>
      <c r="E612" s="72">
        <v>0.1</v>
      </c>
      <c r="F612" s="72">
        <f>D612*E612</f>
        <v>116.10000000000001</v>
      </c>
      <c r="G612" s="72">
        <v>0</v>
      </c>
      <c r="H612" s="72">
        <f>D612*G612</f>
        <v>0</v>
      </c>
      <c r="I612" s="72"/>
      <c r="K612" s="239"/>
    </row>
    <row r="613" spans="1:11" s="11" customFormat="1" ht="15.75">
      <c r="A613" s="89"/>
      <c r="B613" s="89"/>
      <c r="C613" s="89"/>
      <c r="D613" s="89"/>
      <c r="E613" s="75"/>
      <c r="F613" s="75">
        <f>SUM(F609:F612)</f>
        <v>380.30000000000007</v>
      </c>
      <c r="G613" s="75"/>
      <c r="H613" s="75">
        <f>SUM(H609:H612)</f>
        <v>0</v>
      </c>
      <c r="I613" s="75">
        <f>SUM(F613:H613)</f>
        <v>380.30000000000007</v>
      </c>
      <c r="K613" s="240"/>
    </row>
    <row r="614" spans="1:11" s="12" customFormat="1" ht="15.6" customHeight="1">
      <c r="A614" s="83" t="s">
        <v>867</v>
      </c>
      <c r="B614" s="83" t="s">
        <v>83</v>
      </c>
      <c r="C614" s="83" t="s">
        <v>868</v>
      </c>
      <c r="D614" s="83">
        <v>4446</v>
      </c>
      <c r="E614" s="83">
        <v>0.03</v>
      </c>
      <c r="F614" s="83">
        <f>D614*E614</f>
        <v>133.38</v>
      </c>
      <c r="G614" s="83">
        <v>0.02</v>
      </c>
      <c r="H614" s="83">
        <f>D614*G614</f>
        <v>88.92</v>
      </c>
      <c r="I614" s="83"/>
      <c r="K614" s="241"/>
    </row>
    <row r="615" spans="1:11" s="12" customFormat="1">
      <c r="A615" s="83"/>
      <c r="B615" s="83" t="s">
        <v>85</v>
      </c>
      <c r="C615" s="83" t="s">
        <v>869</v>
      </c>
      <c r="D615" s="83">
        <v>3231</v>
      </c>
      <c r="E615" s="83">
        <v>0.03</v>
      </c>
      <c r="F615" s="83">
        <f>D615*E615</f>
        <v>96.929999999999993</v>
      </c>
      <c r="G615" s="83">
        <v>0.02</v>
      </c>
      <c r="H615" s="83">
        <f>D615*G615</f>
        <v>64.62</v>
      </c>
      <c r="I615" s="83"/>
      <c r="K615" s="241"/>
    </row>
    <row r="616" spans="1:11" s="12" customFormat="1">
      <c r="A616" s="83"/>
      <c r="B616" s="83" t="s">
        <v>87</v>
      </c>
      <c r="C616" s="83" t="s">
        <v>870</v>
      </c>
      <c r="D616" s="83">
        <v>3550</v>
      </c>
      <c r="E616" s="83">
        <v>0.03</v>
      </c>
      <c r="F616" s="83">
        <f>D616*E616</f>
        <v>106.5</v>
      </c>
      <c r="G616" s="83">
        <v>0.02</v>
      </c>
      <c r="H616" s="83">
        <f>D616*G616</f>
        <v>71</v>
      </c>
      <c r="I616" s="83"/>
      <c r="K616" s="241"/>
    </row>
    <row r="617" spans="1:11" s="11" customFormat="1" ht="15.75">
      <c r="A617" s="82"/>
      <c r="B617" s="82"/>
      <c r="C617" s="82"/>
      <c r="D617" s="82"/>
      <c r="E617" s="82"/>
      <c r="F617" s="82">
        <f>SUM(F614:F616)</f>
        <v>336.81</v>
      </c>
      <c r="G617" s="82"/>
      <c r="H617" s="82">
        <f>SUM(H614:H616)</f>
        <v>224.54000000000002</v>
      </c>
      <c r="I617" s="82">
        <f>SUM(F617:H617)</f>
        <v>561.35</v>
      </c>
      <c r="K617" s="240"/>
    </row>
    <row r="618" spans="1:11" s="10" customFormat="1" ht="15.6" customHeight="1">
      <c r="A618" s="72" t="s">
        <v>871</v>
      </c>
      <c r="B618" s="72" t="s">
        <v>872</v>
      </c>
      <c r="C618" s="72" t="s">
        <v>873</v>
      </c>
      <c r="D618" s="72">
        <v>2930</v>
      </c>
      <c r="E618" s="72">
        <v>0.03</v>
      </c>
      <c r="F618" s="72">
        <f>D618*E618</f>
        <v>87.899999999999991</v>
      </c>
      <c r="G618" s="72">
        <v>0.02</v>
      </c>
      <c r="H618" s="72">
        <f>D618*G618</f>
        <v>58.6</v>
      </c>
      <c r="I618" s="72"/>
      <c r="K618" s="239"/>
    </row>
    <row r="619" spans="1:11" s="10" customFormat="1">
      <c r="A619" s="72"/>
      <c r="B619" s="72" t="s">
        <v>874</v>
      </c>
      <c r="C619" s="72" t="s">
        <v>875</v>
      </c>
      <c r="D619" s="72">
        <v>2028</v>
      </c>
      <c r="E619" s="72">
        <v>0.03</v>
      </c>
      <c r="F619" s="72">
        <f>D619*E619</f>
        <v>60.839999999999996</v>
      </c>
      <c r="G619" s="72">
        <v>0.02</v>
      </c>
      <c r="H619" s="72">
        <f>D619*G619</f>
        <v>40.56</v>
      </c>
      <c r="I619" s="72"/>
      <c r="K619" s="239"/>
    </row>
    <row r="620" spans="1:11" s="10" customFormat="1">
      <c r="A620" s="72"/>
      <c r="B620" s="72" t="s">
        <v>876</v>
      </c>
      <c r="C620" s="72" t="s">
        <v>877</v>
      </c>
      <c r="D620" s="72">
        <v>2360</v>
      </c>
      <c r="E620" s="72">
        <v>0.04</v>
      </c>
      <c r="F620" s="72">
        <f>D620*E620</f>
        <v>94.4</v>
      </c>
      <c r="G620" s="72">
        <v>0.02</v>
      </c>
      <c r="H620" s="72">
        <f>D620*G620</f>
        <v>47.2</v>
      </c>
      <c r="I620" s="72"/>
      <c r="K620" s="239"/>
    </row>
    <row r="621" spans="1:11" s="10" customFormat="1">
      <c r="A621" s="72"/>
      <c r="B621" s="72" t="s">
        <v>878</v>
      </c>
      <c r="C621" s="72" t="s">
        <v>879</v>
      </c>
      <c r="D621" s="72">
        <v>1586</v>
      </c>
      <c r="E621" s="72">
        <v>0.03</v>
      </c>
      <c r="F621" s="72">
        <f>D621*E621</f>
        <v>47.58</v>
      </c>
      <c r="G621" s="72">
        <v>0.02</v>
      </c>
      <c r="H621" s="72">
        <f>D621*G621</f>
        <v>31.720000000000002</v>
      </c>
      <c r="I621" s="72"/>
      <c r="K621" s="239"/>
    </row>
    <row r="622" spans="1:11" s="10" customFormat="1">
      <c r="A622" s="72"/>
      <c r="B622" s="72" t="s">
        <v>880</v>
      </c>
      <c r="C622" s="72" t="s">
        <v>881</v>
      </c>
      <c r="D622" s="72">
        <v>4974</v>
      </c>
      <c r="E622" s="72">
        <v>0.04</v>
      </c>
      <c r="F622" s="72">
        <f>D622*E622</f>
        <v>198.96</v>
      </c>
      <c r="G622" s="72">
        <v>0.02</v>
      </c>
      <c r="H622" s="72">
        <f>D622*G622</f>
        <v>99.48</v>
      </c>
      <c r="I622" s="72"/>
      <c r="K622" s="239"/>
    </row>
    <row r="623" spans="1:11" s="11" customFormat="1" ht="15.75">
      <c r="A623" s="75"/>
      <c r="B623" s="75"/>
      <c r="C623" s="75"/>
      <c r="D623" s="75"/>
      <c r="E623" s="75"/>
      <c r="F623" s="75">
        <f>SUM(F618:F622)</f>
        <v>489.67999999999995</v>
      </c>
      <c r="G623" s="75"/>
      <c r="H623" s="75">
        <f>SUM(H618:H622)</f>
        <v>277.56</v>
      </c>
      <c r="I623" s="75">
        <f>SUM(F623:H623)</f>
        <v>767.24</v>
      </c>
      <c r="K623" s="240"/>
    </row>
    <row r="624" spans="1:11" s="10" customFormat="1">
      <c r="A624" s="72" t="s">
        <v>882</v>
      </c>
      <c r="B624" s="72" t="s">
        <v>883</v>
      </c>
      <c r="C624" s="72" t="s">
        <v>884</v>
      </c>
      <c r="D624" s="72">
        <v>4928</v>
      </c>
      <c r="E624" s="72">
        <v>0.03</v>
      </c>
      <c r="F624" s="72">
        <f>D624*E624</f>
        <v>147.84</v>
      </c>
      <c r="G624" s="72">
        <v>0.02</v>
      </c>
      <c r="H624" s="72">
        <f>D624*G624</f>
        <v>98.56</v>
      </c>
      <c r="I624" s="72"/>
      <c r="K624" s="239"/>
    </row>
    <row r="625" spans="1:11" s="10" customFormat="1">
      <c r="A625" s="72"/>
      <c r="B625" s="72" t="s">
        <v>885</v>
      </c>
      <c r="C625" s="72" t="s">
        <v>886</v>
      </c>
      <c r="D625" s="72">
        <v>3367</v>
      </c>
      <c r="E625" s="72">
        <v>0.03</v>
      </c>
      <c r="F625" s="72">
        <f>D625*E625</f>
        <v>101.00999999999999</v>
      </c>
      <c r="G625" s="72">
        <v>0.02</v>
      </c>
      <c r="H625" s="72">
        <f>D625*G625</f>
        <v>67.34</v>
      </c>
      <c r="I625" s="72"/>
      <c r="K625" s="239"/>
    </row>
    <row r="626" spans="1:11" s="10" customFormat="1">
      <c r="A626" s="72"/>
      <c r="B626" s="72" t="s">
        <v>887</v>
      </c>
      <c r="C626" s="72" t="s">
        <v>888</v>
      </c>
      <c r="D626" s="72">
        <v>1980</v>
      </c>
      <c r="E626" s="72">
        <v>0.03</v>
      </c>
      <c r="F626" s="72">
        <f>D626*E626</f>
        <v>59.4</v>
      </c>
      <c r="G626" s="72">
        <v>0.02</v>
      </c>
      <c r="H626" s="72">
        <f>D626*G626</f>
        <v>39.6</v>
      </c>
      <c r="I626" s="72"/>
      <c r="K626" s="239"/>
    </row>
    <row r="627" spans="1:11" s="10" customFormat="1">
      <c r="A627" s="72"/>
      <c r="B627" s="72" t="s">
        <v>889</v>
      </c>
      <c r="C627" s="72" t="s">
        <v>890</v>
      </c>
      <c r="D627" s="72">
        <v>3289</v>
      </c>
      <c r="E627" s="72">
        <v>0.04</v>
      </c>
      <c r="F627" s="72">
        <f>D627*E627</f>
        <v>131.56</v>
      </c>
      <c r="G627" s="72">
        <v>0.02</v>
      </c>
      <c r="H627" s="72">
        <f>D627*G627</f>
        <v>65.78</v>
      </c>
      <c r="I627" s="72"/>
      <c r="K627" s="239"/>
    </row>
    <row r="628" spans="1:11" s="10" customFormat="1">
      <c r="A628" s="72"/>
      <c r="B628" s="72" t="s">
        <v>891</v>
      </c>
      <c r="C628" s="72" t="s">
        <v>892</v>
      </c>
      <c r="D628" s="72">
        <v>5143</v>
      </c>
      <c r="E628" s="72">
        <v>0.04</v>
      </c>
      <c r="F628" s="72">
        <f>D628*E628</f>
        <v>205.72</v>
      </c>
      <c r="G628" s="72">
        <v>0.02</v>
      </c>
      <c r="H628" s="72">
        <f>D628*G628</f>
        <v>102.86</v>
      </c>
      <c r="I628" s="72"/>
      <c r="K628" s="239"/>
    </row>
    <row r="629" spans="1:11" s="11" customFormat="1" ht="15.75">
      <c r="A629" s="75"/>
      <c r="B629" s="75"/>
      <c r="C629" s="75"/>
      <c r="D629" s="75"/>
      <c r="E629" s="75"/>
      <c r="F629" s="75">
        <f>SUM(F624:F628)</f>
        <v>645.53</v>
      </c>
      <c r="G629" s="75"/>
      <c r="H629" s="75">
        <f>SUM(H624:H628)</f>
        <v>374.14</v>
      </c>
      <c r="I629" s="75">
        <f>SUM(F629:H629)</f>
        <v>1019.67</v>
      </c>
      <c r="K629" s="240"/>
    </row>
    <row r="630" spans="1:11" s="10" customFormat="1">
      <c r="A630" s="72" t="s">
        <v>893</v>
      </c>
      <c r="B630" s="72">
        <v>1180</v>
      </c>
      <c r="C630" s="72" t="s">
        <v>894</v>
      </c>
      <c r="D630" s="72">
        <v>3979</v>
      </c>
      <c r="E630" s="72">
        <v>0.03</v>
      </c>
      <c r="F630" s="72">
        <f t="shared" ref="F630:F636" si="10">D630*E630</f>
        <v>119.36999999999999</v>
      </c>
      <c r="G630" s="72">
        <v>0.02</v>
      </c>
      <c r="H630" s="72">
        <f t="shared" ref="H630:H636" si="11">D630*G630</f>
        <v>79.58</v>
      </c>
      <c r="I630" s="72"/>
      <c r="K630" s="239"/>
    </row>
    <row r="631" spans="1:11" s="10" customFormat="1">
      <c r="A631" s="72"/>
      <c r="B631" s="72">
        <v>1181</v>
      </c>
      <c r="C631" s="72" t="s">
        <v>895</v>
      </c>
      <c r="D631" s="72">
        <v>1662</v>
      </c>
      <c r="E631" s="72">
        <v>0.03</v>
      </c>
      <c r="F631" s="72">
        <f t="shared" si="10"/>
        <v>49.86</v>
      </c>
      <c r="G631" s="72">
        <v>0.02</v>
      </c>
      <c r="H631" s="72">
        <f t="shared" si="11"/>
        <v>33.24</v>
      </c>
      <c r="I631" s="72"/>
      <c r="K631" s="239"/>
    </row>
    <row r="632" spans="1:11" s="10" customFormat="1">
      <c r="A632" s="72"/>
      <c r="B632" s="72">
        <v>1188</v>
      </c>
      <c r="C632" s="72" t="s">
        <v>896</v>
      </c>
      <c r="D632" s="72">
        <v>2691</v>
      </c>
      <c r="E632" s="72">
        <v>0.04</v>
      </c>
      <c r="F632" s="72">
        <f t="shared" si="10"/>
        <v>107.64</v>
      </c>
      <c r="G632" s="72">
        <v>0.02</v>
      </c>
      <c r="H632" s="72">
        <f t="shared" si="11"/>
        <v>53.82</v>
      </c>
      <c r="I632" s="72"/>
      <c r="K632" s="239"/>
    </row>
    <row r="633" spans="1:11" s="10" customFormat="1">
      <c r="A633" s="72"/>
      <c r="B633" s="72">
        <v>1189</v>
      </c>
      <c r="C633" s="72" t="s">
        <v>897</v>
      </c>
      <c r="D633" s="72">
        <v>1471</v>
      </c>
      <c r="E633" s="72">
        <v>0.03</v>
      </c>
      <c r="F633" s="72">
        <f t="shared" si="10"/>
        <v>44.129999999999995</v>
      </c>
      <c r="G633" s="72">
        <v>0.02</v>
      </c>
      <c r="H633" s="72">
        <f t="shared" si="11"/>
        <v>29.42</v>
      </c>
      <c r="I633" s="72"/>
      <c r="K633" s="239"/>
    </row>
    <row r="634" spans="1:11" s="10" customFormat="1">
      <c r="A634" s="72"/>
      <c r="B634" s="72" t="s">
        <v>898</v>
      </c>
      <c r="C634" s="72" t="s">
        <v>899</v>
      </c>
      <c r="D634" s="72">
        <v>1465</v>
      </c>
      <c r="E634" s="72">
        <v>0.03</v>
      </c>
      <c r="F634" s="72">
        <f t="shared" si="10"/>
        <v>43.949999999999996</v>
      </c>
      <c r="G634" s="72">
        <v>0.02</v>
      </c>
      <c r="H634" s="72">
        <f t="shared" si="11"/>
        <v>29.3</v>
      </c>
      <c r="I634" s="72"/>
      <c r="K634" s="239"/>
    </row>
    <row r="635" spans="1:11" s="10" customFormat="1">
      <c r="A635" s="72"/>
      <c r="B635" s="72">
        <v>1190</v>
      </c>
      <c r="C635" s="72" t="s">
        <v>900</v>
      </c>
      <c r="D635" s="72">
        <v>806</v>
      </c>
      <c r="E635" s="72">
        <v>0.03</v>
      </c>
      <c r="F635" s="72">
        <f t="shared" si="10"/>
        <v>24.18</v>
      </c>
      <c r="G635" s="72">
        <v>0.02</v>
      </c>
      <c r="H635" s="72">
        <f t="shared" si="11"/>
        <v>16.12</v>
      </c>
      <c r="I635" s="72"/>
      <c r="K635" s="239"/>
    </row>
    <row r="636" spans="1:11" s="10" customFormat="1">
      <c r="A636" s="72"/>
      <c r="B636" s="72" t="s">
        <v>901</v>
      </c>
      <c r="C636" s="72" t="s">
        <v>902</v>
      </c>
      <c r="D636" s="72">
        <v>3098</v>
      </c>
      <c r="E636" s="72">
        <v>0.03</v>
      </c>
      <c r="F636" s="72">
        <f t="shared" si="10"/>
        <v>92.94</v>
      </c>
      <c r="G636" s="72">
        <v>0.02</v>
      </c>
      <c r="H636" s="72">
        <f t="shared" si="11"/>
        <v>61.96</v>
      </c>
      <c r="I636" s="72"/>
      <c r="K636" s="239"/>
    </row>
    <row r="637" spans="1:11" s="11" customFormat="1" ht="15.75">
      <c r="A637" s="75"/>
      <c r="B637" s="75"/>
      <c r="C637" s="75"/>
      <c r="D637" s="75"/>
      <c r="E637" s="75"/>
      <c r="F637" s="75">
        <f>SUM(F630:F636)</f>
        <v>482.07</v>
      </c>
      <c r="G637" s="75"/>
      <c r="H637" s="75">
        <f>SUM(H630:H636)</f>
        <v>303.44</v>
      </c>
      <c r="I637" s="75">
        <f>SUM(F637:H637)</f>
        <v>785.51</v>
      </c>
      <c r="K637" s="240"/>
    </row>
    <row r="638" spans="1:11" s="10" customFormat="1">
      <c r="A638" s="72" t="s">
        <v>903</v>
      </c>
      <c r="B638" s="72" t="s">
        <v>83</v>
      </c>
      <c r="C638" s="72" t="s">
        <v>904</v>
      </c>
      <c r="D638" s="72">
        <v>4446</v>
      </c>
      <c r="E638" s="72">
        <v>0.03</v>
      </c>
      <c r="F638" s="72">
        <f>D638*E638</f>
        <v>133.38</v>
      </c>
      <c r="G638" s="72">
        <v>0.02</v>
      </c>
      <c r="H638" s="72">
        <f>D638*G638</f>
        <v>88.92</v>
      </c>
      <c r="I638" s="72"/>
      <c r="K638" s="239"/>
    </row>
    <row r="639" spans="1:11" s="10" customFormat="1">
      <c r="A639" s="72"/>
      <c r="B639" s="72" t="s">
        <v>85</v>
      </c>
      <c r="C639" s="72" t="s">
        <v>905</v>
      </c>
      <c r="D639" s="72">
        <v>3231</v>
      </c>
      <c r="E639" s="72">
        <v>0.03</v>
      </c>
      <c r="F639" s="72">
        <f>D639*E639</f>
        <v>96.929999999999993</v>
      </c>
      <c r="G639" s="72">
        <v>0.02</v>
      </c>
      <c r="H639" s="72">
        <f>D639*G639</f>
        <v>64.62</v>
      </c>
      <c r="I639" s="72"/>
      <c r="K639" s="239"/>
    </row>
    <row r="640" spans="1:11" s="10" customFormat="1">
      <c r="A640" s="72"/>
      <c r="B640" s="72" t="s">
        <v>87</v>
      </c>
      <c r="C640" s="72" t="s">
        <v>906</v>
      </c>
      <c r="D640" s="72">
        <v>3550</v>
      </c>
      <c r="E640" s="72">
        <v>0.03</v>
      </c>
      <c r="F640" s="72">
        <f>D640*E640</f>
        <v>106.5</v>
      </c>
      <c r="G640" s="72">
        <v>0.02</v>
      </c>
      <c r="H640" s="72">
        <f>D640*G640</f>
        <v>71</v>
      </c>
      <c r="I640" s="72"/>
      <c r="K640" s="239"/>
    </row>
    <row r="641" spans="1:11" s="11" customFormat="1" ht="15.75">
      <c r="A641" s="75"/>
      <c r="B641" s="75"/>
      <c r="C641" s="75"/>
      <c r="D641" s="75"/>
      <c r="E641" s="75"/>
      <c r="F641" s="75">
        <f>SUM(F638:F640)</f>
        <v>336.81</v>
      </c>
      <c r="G641" s="75"/>
      <c r="H641" s="75">
        <f>SUM(H638:H640)</f>
        <v>224.54000000000002</v>
      </c>
      <c r="I641" s="75">
        <f>SUM(F641:H641)</f>
        <v>561.35</v>
      </c>
      <c r="K641" s="240"/>
    </row>
    <row r="642" spans="1:11" s="10" customFormat="1">
      <c r="A642" s="72" t="s">
        <v>907</v>
      </c>
      <c r="B642" s="72" t="s">
        <v>908</v>
      </c>
      <c r="C642" s="72" t="s">
        <v>909</v>
      </c>
      <c r="D642" s="72">
        <v>2173</v>
      </c>
      <c r="E642" s="72">
        <v>0.1</v>
      </c>
      <c r="F642" s="72">
        <f t="shared" ref="F642:F648" si="12">D642*E642</f>
        <v>217.3</v>
      </c>
      <c r="G642" s="72">
        <v>0</v>
      </c>
      <c r="H642" s="72">
        <f t="shared" ref="H642:H648" si="13">D642*G642</f>
        <v>0</v>
      </c>
      <c r="I642" s="72"/>
      <c r="K642" s="239"/>
    </row>
    <row r="643" spans="1:11" s="10" customFormat="1">
      <c r="A643" s="72"/>
      <c r="B643" s="72" t="s">
        <v>910</v>
      </c>
      <c r="C643" s="72" t="s">
        <v>911</v>
      </c>
      <c r="D643" s="72">
        <v>1145</v>
      </c>
      <c r="E643" s="72">
        <v>0.1</v>
      </c>
      <c r="F643" s="72">
        <f t="shared" si="12"/>
        <v>114.5</v>
      </c>
      <c r="G643" s="72">
        <v>0</v>
      </c>
      <c r="H643" s="72">
        <f t="shared" si="13"/>
        <v>0</v>
      </c>
      <c r="I643" s="72"/>
      <c r="K643" s="239"/>
    </row>
    <row r="644" spans="1:11" s="10" customFormat="1">
      <c r="A644" s="72"/>
      <c r="B644" s="72" t="s">
        <v>912</v>
      </c>
      <c r="C644" s="72" t="s">
        <v>913</v>
      </c>
      <c r="D644" s="72">
        <v>1950</v>
      </c>
      <c r="E644" s="72">
        <v>0.1</v>
      </c>
      <c r="F644" s="72">
        <f t="shared" si="12"/>
        <v>195</v>
      </c>
      <c r="G644" s="72">
        <v>0</v>
      </c>
      <c r="H644" s="72">
        <f t="shared" si="13"/>
        <v>0</v>
      </c>
      <c r="I644" s="72"/>
      <c r="K644" s="239"/>
    </row>
    <row r="645" spans="1:11" s="10" customFormat="1">
      <c r="A645" s="72"/>
      <c r="B645" s="72" t="s">
        <v>914</v>
      </c>
      <c r="C645" s="72" t="s">
        <v>915</v>
      </c>
      <c r="D645" s="72">
        <v>1646</v>
      </c>
      <c r="E645" s="72">
        <v>0.1</v>
      </c>
      <c r="F645" s="72">
        <f t="shared" si="12"/>
        <v>164.60000000000002</v>
      </c>
      <c r="G645" s="72">
        <v>0</v>
      </c>
      <c r="H645" s="72">
        <f t="shared" si="13"/>
        <v>0</v>
      </c>
      <c r="I645" s="72"/>
      <c r="K645" s="239"/>
    </row>
    <row r="646" spans="1:11" s="10" customFormat="1">
      <c r="A646" s="72"/>
      <c r="B646" s="72" t="s">
        <v>916</v>
      </c>
      <c r="C646" s="72" t="s">
        <v>917</v>
      </c>
      <c r="D646" s="72">
        <v>1826</v>
      </c>
      <c r="E646" s="72">
        <v>0.1</v>
      </c>
      <c r="F646" s="72">
        <f t="shared" si="12"/>
        <v>182.60000000000002</v>
      </c>
      <c r="G646" s="72">
        <v>0</v>
      </c>
      <c r="H646" s="72">
        <f t="shared" si="13"/>
        <v>0</v>
      </c>
      <c r="I646" s="72"/>
      <c r="K646" s="239"/>
    </row>
    <row r="647" spans="1:11" s="10" customFormat="1">
      <c r="A647" s="72"/>
      <c r="B647" s="72" t="s">
        <v>918</v>
      </c>
      <c r="C647" s="72" t="s">
        <v>919</v>
      </c>
      <c r="D647" s="72">
        <v>1575</v>
      </c>
      <c r="E647" s="72">
        <v>0.1</v>
      </c>
      <c r="F647" s="72">
        <f t="shared" si="12"/>
        <v>157.5</v>
      </c>
      <c r="G647" s="72">
        <v>0</v>
      </c>
      <c r="H647" s="72">
        <f t="shared" si="13"/>
        <v>0</v>
      </c>
      <c r="I647" s="72"/>
      <c r="K647" s="239"/>
    </row>
    <row r="648" spans="1:11" s="10" customFormat="1">
      <c r="A648" s="72"/>
      <c r="B648" s="72" t="s">
        <v>920</v>
      </c>
      <c r="C648" s="72" t="s">
        <v>921</v>
      </c>
      <c r="D648" s="72">
        <v>1571</v>
      </c>
      <c r="E648" s="72">
        <v>0.1</v>
      </c>
      <c r="F648" s="72">
        <f t="shared" si="12"/>
        <v>157.10000000000002</v>
      </c>
      <c r="G648" s="72">
        <v>0</v>
      </c>
      <c r="H648" s="72">
        <f t="shared" si="13"/>
        <v>0</v>
      </c>
      <c r="I648" s="72"/>
      <c r="K648" s="239"/>
    </row>
    <row r="649" spans="1:11" s="11" customFormat="1" ht="15.75">
      <c r="A649" s="75"/>
      <c r="B649" s="75"/>
      <c r="C649" s="75"/>
      <c r="D649" s="75"/>
      <c r="E649" s="75"/>
      <c r="F649" s="75">
        <f>SUM(F642:F648)</f>
        <v>1188.5999999999999</v>
      </c>
      <c r="G649" s="75"/>
      <c r="H649" s="75">
        <f>SUM(H642:H648)</f>
        <v>0</v>
      </c>
      <c r="I649" s="75">
        <f>SUM(F649:H649)</f>
        <v>1188.5999999999999</v>
      </c>
      <c r="K649" s="240"/>
    </row>
    <row r="650" spans="1:11" s="8" customFormat="1">
      <c r="A650" s="72" t="s">
        <v>922</v>
      </c>
      <c r="B650" s="72" t="s">
        <v>83</v>
      </c>
      <c r="C650" s="72" t="s">
        <v>923</v>
      </c>
      <c r="D650" s="72">
        <v>3715</v>
      </c>
      <c r="E650" s="72">
        <v>0.03</v>
      </c>
      <c r="F650" s="72">
        <f t="shared" ref="F650:F652" si="14">D650*E650</f>
        <v>111.45</v>
      </c>
      <c r="G650" s="72">
        <v>0.02</v>
      </c>
      <c r="H650" s="72">
        <f t="shared" ref="H650:H652" si="15">D650*G650</f>
        <v>74.3</v>
      </c>
      <c r="I650" s="72"/>
      <c r="K650" s="237"/>
    </row>
    <row r="651" spans="1:11" s="8" customFormat="1">
      <c r="A651" s="72"/>
      <c r="B651" s="72" t="s">
        <v>85</v>
      </c>
      <c r="C651" s="72" t="s">
        <v>924</v>
      </c>
      <c r="D651" s="72">
        <v>2792</v>
      </c>
      <c r="E651" s="72">
        <v>0.03</v>
      </c>
      <c r="F651" s="72">
        <f t="shared" si="14"/>
        <v>83.759999999999991</v>
      </c>
      <c r="G651" s="72">
        <v>0.02</v>
      </c>
      <c r="H651" s="72">
        <f t="shared" si="15"/>
        <v>55.84</v>
      </c>
      <c r="I651" s="72"/>
      <c r="K651" s="237"/>
    </row>
    <row r="652" spans="1:11" s="8" customFormat="1">
      <c r="A652" s="72"/>
      <c r="B652" s="72" t="s">
        <v>87</v>
      </c>
      <c r="C652" s="72" t="s">
        <v>925</v>
      </c>
      <c r="D652" s="72">
        <v>2525</v>
      </c>
      <c r="E652" s="72">
        <v>0.03</v>
      </c>
      <c r="F652" s="72">
        <f t="shared" si="14"/>
        <v>75.75</v>
      </c>
      <c r="G652" s="72">
        <v>0.02</v>
      </c>
      <c r="H652" s="72">
        <f t="shared" si="15"/>
        <v>50.5</v>
      </c>
      <c r="I652" s="72"/>
      <c r="K652" s="237"/>
    </row>
    <row r="653" spans="1:11" s="9" customFormat="1" ht="15.75">
      <c r="A653" s="75"/>
      <c r="B653" s="75"/>
      <c r="C653" s="75"/>
      <c r="D653" s="75"/>
      <c r="E653" s="75"/>
      <c r="F653" s="75">
        <f>SUM(F650:F652)</f>
        <v>270.95999999999998</v>
      </c>
      <c r="G653" s="75"/>
      <c r="H653" s="75">
        <f>SUM(H650:H652)</f>
        <v>180.64</v>
      </c>
      <c r="I653" s="75">
        <f>SUM(F653:H653)</f>
        <v>451.59999999999997</v>
      </c>
      <c r="K653" s="238"/>
    </row>
    <row r="654" spans="1:11" s="8" customFormat="1">
      <c r="A654" s="76" t="s">
        <v>926</v>
      </c>
      <c r="B654" s="76" t="s">
        <v>927</v>
      </c>
      <c r="C654" s="76" t="s">
        <v>928</v>
      </c>
      <c r="D654" s="76">
        <v>870</v>
      </c>
      <c r="E654" s="76">
        <v>0.1</v>
      </c>
      <c r="F654" s="76">
        <f t="shared" ref="F654:F658" si="16">D654*E654</f>
        <v>87</v>
      </c>
      <c r="G654" s="76">
        <v>0</v>
      </c>
      <c r="H654" s="76">
        <f t="shared" ref="H654:H658" si="17">D654*G654</f>
        <v>0</v>
      </c>
      <c r="I654" s="76"/>
      <c r="K654" s="237"/>
    </row>
    <row r="655" spans="1:11" s="9" customFormat="1" ht="15.75">
      <c r="A655" s="77"/>
      <c r="B655" s="77"/>
      <c r="C655" s="77"/>
      <c r="D655" s="77"/>
      <c r="E655" s="77"/>
      <c r="F655" s="77">
        <f t="shared" ref="F655:F659" si="18">SUM(F654:F654)</f>
        <v>87</v>
      </c>
      <c r="G655" s="77"/>
      <c r="H655" s="77">
        <f t="shared" ref="H655:H659" si="19">SUM(H654:H654)</f>
        <v>0</v>
      </c>
      <c r="I655" s="77">
        <f>SUM(F655:H655)</f>
        <v>87</v>
      </c>
      <c r="K655" s="238"/>
    </row>
    <row r="656" spans="1:11" s="8" customFormat="1">
      <c r="A656" s="76" t="s">
        <v>929</v>
      </c>
      <c r="B656" s="76" t="s">
        <v>930</v>
      </c>
      <c r="C656" s="76" t="s">
        <v>931</v>
      </c>
      <c r="D656" s="76">
        <v>1545</v>
      </c>
      <c r="E656" s="76">
        <v>0.08</v>
      </c>
      <c r="F656" s="76">
        <f t="shared" si="16"/>
        <v>123.60000000000001</v>
      </c>
      <c r="G656" s="76">
        <v>0</v>
      </c>
      <c r="H656" s="76">
        <f t="shared" si="17"/>
        <v>0</v>
      </c>
      <c r="I656" s="76"/>
      <c r="K656" s="237"/>
    </row>
    <row r="657" spans="1:11" s="9" customFormat="1" ht="15.75">
      <c r="A657" s="77"/>
      <c r="B657" s="77"/>
      <c r="C657" s="77"/>
      <c r="D657" s="77"/>
      <c r="E657" s="77"/>
      <c r="F657" s="77">
        <f t="shared" si="18"/>
        <v>123.60000000000001</v>
      </c>
      <c r="G657" s="77"/>
      <c r="H657" s="77">
        <f t="shared" si="19"/>
        <v>0</v>
      </c>
      <c r="I657" s="77">
        <f>SUM(F657:H657)</f>
        <v>123.60000000000001</v>
      </c>
      <c r="K657" s="238"/>
    </row>
    <row r="658" spans="1:11" s="8" customFormat="1">
      <c r="A658" s="76" t="s">
        <v>932</v>
      </c>
      <c r="B658" s="76" t="s">
        <v>933</v>
      </c>
      <c r="C658" s="76">
        <v>755260</v>
      </c>
      <c r="D658" s="76">
        <v>1072</v>
      </c>
      <c r="E658" s="76">
        <v>0.06</v>
      </c>
      <c r="F658" s="76">
        <f t="shared" si="16"/>
        <v>64.319999999999993</v>
      </c>
      <c r="G658" s="76">
        <v>0</v>
      </c>
      <c r="H658" s="76">
        <f t="shared" si="17"/>
        <v>0</v>
      </c>
      <c r="I658" s="76"/>
      <c r="K658" s="237"/>
    </row>
    <row r="659" spans="1:11" s="13" customFormat="1" ht="15.75">
      <c r="A659" s="90"/>
      <c r="B659" s="90"/>
      <c r="C659" s="90"/>
      <c r="D659" s="90"/>
      <c r="E659" s="90"/>
      <c r="F659" s="90">
        <f t="shared" si="18"/>
        <v>64.319999999999993</v>
      </c>
      <c r="G659" s="90"/>
      <c r="H659" s="90">
        <f t="shared" si="19"/>
        <v>0</v>
      </c>
      <c r="I659" s="90">
        <f>SUM(F659:H659)</f>
        <v>64.319999999999993</v>
      </c>
      <c r="K659" s="236"/>
    </row>
    <row r="660" spans="1:11" s="10" customFormat="1" ht="15.6" customHeight="1">
      <c r="A660" s="91" t="s">
        <v>934</v>
      </c>
      <c r="B660" s="86" t="s">
        <v>935</v>
      </c>
      <c r="C660" s="86" t="s">
        <v>936</v>
      </c>
      <c r="D660" s="86">
        <v>2728</v>
      </c>
      <c r="E660" s="86">
        <v>0.03</v>
      </c>
      <c r="F660" s="86">
        <f t="shared" ref="F660:F665" si="20">D660*E660</f>
        <v>81.84</v>
      </c>
      <c r="G660" s="86">
        <v>0.02</v>
      </c>
      <c r="H660" s="86">
        <f t="shared" ref="H660:H665" si="21">D660*G660</f>
        <v>54.56</v>
      </c>
      <c r="I660" s="86"/>
      <c r="K660" s="239"/>
    </row>
    <row r="661" spans="1:11" s="10" customFormat="1">
      <c r="A661" s="91"/>
      <c r="B661" s="86" t="s">
        <v>937</v>
      </c>
      <c r="C661" s="86" t="s">
        <v>938</v>
      </c>
      <c r="D661" s="86">
        <v>1850</v>
      </c>
      <c r="E661" s="86">
        <v>0.03</v>
      </c>
      <c r="F661" s="86">
        <f t="shared" si="20"/>
        <v>55.5</v>
      </c>
      <c r="G661" s="86">
        <v>0.02</v>
      </c>
      <c r="H661" s="86">
        <f t="shared" si="21"/>
        <v>37</v>
      </c>
      <c r="I661" s="86"/>
      <c r="K661" s="239"/>
    </row>
    <row r="662" spans="1:11" s="10" customFormat="1">
      <c r="A662" s="91"/>
      <c r="B662" s="86" t="s">
        <v>939</v>
      </c>
      <c r="C662" s="86" t="s">
        <v>940</v>
      </c>
      <c r="D662" s="86">
        <v>4178</v>
      </c>
      <c r="E662" s="86">
        <v>0.03</v>
      </c>
      <c r="F662" s="86">
        <f t="shared" si="20"/>
        <v>125.33999999999999</v>
      </c>
      <c r="G662" s="86">
        <v>0.02</v>
      </c>
      <c r="H662" s="86">
        <f t="shared" si="21"/>
        <v>83.56</v>
      </c>
      <c r="I662" s="86"/>
      <c r="K662" s="239"/>
    </row>
    <row r="663" spans="1:11" s="10" customFormat="1">
      <c r="A663" s="91"/>
      <c r="B663" s="86" t="s">
        <v>941</v>
      </c>
      <c r="C663" s="86" t="s">
        <v>942</v>
      </c>
      <c r="D663" s="86">
        <v>1414</v>
      </c>
      <c r="E663" s="86">
        <v>0.03</v>
      </c>
      <c r="F663" s="86">
        <f t="shared" si="20"/>
        <v>42.42</v>
      </c>
      <c r="G663" s="86">
        <v>0.02</v>
      </c>
      <c r="H663" s="86">
        <f t="shared" si="21"/>
        <v>28.28</v>
      </c>
      <c r="I663" s="86"/>
      <c r="K663" s="239"/>
    </row>
    <row r="664" spans="1:11" s="10" customFormat="1">
      <c r="A664" s="91"/>
      <c r="B664" s="86" t="s">
        <v>943</v>
      </c>
      <c r="C664" s="86" t="s">
        <v>944</v>
      </c>
      <c r="D664" s="86">
        <v>3266</v>
      </c>
      <c r="E664" s="86">
        <v>0.04</v>
      </c>
      <c r="F664" s="86">
        <f t="shared" si="20"/>
        <v>130.64000000000001</v>
      </c>
      <c r="G664" s="86">
        <v>0.02</v>
      </c>
      <c r="H664" s="86">
        <f t="shared" si="21"/>
        <v>65.320000000000007</v>
      </c>
      <c r="I664" s="86"/>
      <c r="K664" s="239"/>
    </row>
    <row r="665" spans="1:11" s="11" customFormat="1" ht="15.75">
      <c r="A665" s="91"/>
      <c r="B665" s="86" t="s">
        <v>945</v>
      </c>
      <c r="C665" s="86">
        <v>746790</v>
      </c>
      <c r="D665" s="86">
        <v>285</v>
      </c>
      <c r="E665" s="86">
        <v>0.04</v>
      </c>
      <c r="F665" s="86">
        <f t="shared" si="20"/>
        <v>11.4</v>
      </c>
      <c r="G665" s="86">
        <v>0.02</v>
      </c>
      <c r="H665" s="86">
        <f t="shared" si="21"/>
        <v>5.7</v>
      </c>
      <c r="I665" s="87"/>
      <c r="K665" s="240"/>
    </row>
    <row r="666" spans="1:11" s="11" customFormat="1" ht="15.75">
      <c r="A666" s="92"/>
      <c r="B666" s="87"/>
      <c r="C666" s="87"/>
      <c r="D666" s="87"/>
      <c r="E666" s="87"/>
      <c r="F666" s="87">
        <f>SUM(F660:F665)</f>
        <v>447.14</v>
      </c>
      <c r="G666" s="87"/>
      <c r="H666" s="87">
        <f>SUM(H660:H665)</f>
        <v>274.42</v>
      </c>
      <c r="I666" s="87">
        <f>SUM(F666:H666)</f>
        <v>721.56</v>
      </c>
      <c r="K666" s="240"/>
    </row>
    <row r="667" spans="1:11" s="10" customFormat="1">
      <c r="A667" s="91" t="s">
        <v>946</v>
      </c>
      <c r="B667" s="86" t="s">
        <v>947</v>
      </c>
      <c r="C667" s="86" t="s">
        <v>948</v>
      </c>
      <c r="D667" s="86">
        <v>3119</v>
      </c>
      <c r="E667" s="86">
        <v>0.03</v>
      </c>
      <c r="F667" s="86">
        <f t="shared" ref="F667:F672" si="22">D667*E667</f>
        <v>93.57</v>
      </c>
      <c r="G667" s="86">
        <v>0.02</v>
      </c>
      <c r="H667" s="86">
        <f t="shared" ref="H667:H672" si="23">D667*G667</f>
        <v>62.38</v>
      </c>
      <c r="I667" s="86"/>
      <c r="K667" s="239"/>
    </row>
    <row r="668" spans="1:11" s="10" customFormat="1">
      <c r="A668" s="91"/>
      <c r="B668" s="86" t="s">
        <v>949</v>
      </c>
      <c r="C668" s="86" t="s">
        <v>950</v>
      </c>
      <c r="D668" s="86">
        <v>3352</v>
      </c>
      <c r="E668" s="86">
        <v>0.04</v>
      </c>
      <c r="F668" s="86">
        <f t="shared" si="22"/>
        <v>134.08000000000001</v>
      </c>
      <c r="G668" s="86">
        <v>0.02</v>
      </c>
      <c r="H668" s="86">
        <f t="shared" si="23"/>
        <v>67.040000000000006</v>
      </c>
      <c r="I668" s="86"/>
      <c r="K668" s="239"/>
    </row>
    <row r="669" spans="1:11" s="10" customFormat="1">
      <c r="A669" s="91"/>
      <c r="B669" s="86" t="s">
        <v>951</v>
      </c>
      <c r="C669" s="86" t="s">
        <v>952</v>
      </c>
      <c r="D669" s="86">
        <v>5919</v>
      </c>
      <c r="E669" s="86">
        <v>0.04</v>
      </c>
      <c r="F669" s="86">
        <f t="shared" si="22"/>
        <v>236.76</v>
      </c>
      <c r="G669" s="86">
        <v>0.02</v>
      </c>
      <c r="H669" s="86">
        <f t="shared" si="23"/>
        <v>118.38</v>
      </c>
      <c r="I669" s="86"/>
      <c r="K669" s="239"/>
    </row>
    <row r="670" spans="1:11" s="10" customFormat="1">
      <c r="A670" s="91"/>
      <c r="B670" s="86" t="s">
        <v>953</v>
      </c>
      <c r="C670" s="86" t="s">
        <v>954</v>
      </c>
      <c r="D670" s="86">
        <v>5072</v>
      </c>
      <c r="E670" s="86">
        <v>0.04</v>
      </c>
      <c r="F670" s="86">
        <f t="shared" si="22"/>
        <v>202.88</v>
      </c>
      <c r="G670" s="86">
        <v>0.02</v>
      </c>
      <c r="H670" s="86">
        <f t="shared" si="23"/>
        <v>101.44</v>
      </c>
      <c r="I670" s="86"/>
      <c r="K670" s="239"/>
    </row>
    <row r="671" spans="1:11" s="11" customFormat="1" ht="15.75">
      <c r="A671" s="91"/>
      <c r="B671" s="86" t="s">
        <v>955</v>
      </c>
      <c r="C671" s="86" t="s">
        <v>956</v>
      </c>
      <c r="D671" s="86">
        <v>1586</v>
      </c>
      <c r="E671" s="86">
        <v>0.04</v>
      </c>
      <c r="F671" s="86">
        <f t="shared" si="22"/>
        <v>63.440000000000005</v>
      </c>
      <c r="G671" s="86">
        <v>0.02</v>
      </c>
      <c r="H671" s="86">
        <f t="shared" si="23"/>
        <v>31.720000000000002</v>
      </c>
      <c r="I671" s="87"/>
      <c r="K671" s="240"/>
    </row>
    <row r="672" spans="1:11" s="10" customFormat="1">
      <c r="A672" s="91"/>
      <c r="B672" s="86" t="s">
        <v>957</v>
      </c>
      <c r="C672" s="86">
        <v>746296</v>
      </c>
      <c r="D672" s="86">
        <v>311</v>
      </c>
      <c r="E672" s="86">
        <v>0.04</v>
      </c>
      <c r="F672" s="86">
        <f t="shared" si="22"/>
        <v>12.44</v>
      </c>
      <c r="G672" s="86">
        <v>0.02</v>
      </c>
      <c r="H672" s="86">
        <f t="shared" si="23"/>
        <v>6.22</v>
      </c>
      <c r="I672" s="86"/>
      <c r="K672" s="239"/>
    </row>
    <row r="673" spans="1:11" s="11" customFormat="1" ht="15.75">
      <c r="A673" s="92"/>
      <c r="B673" s="87"/>
      <c r="C673" s="87"/>
      <c r="D673" s="87"/>
      <c r="E673" s="87"/>
      <c r="F673" s="87">
        <f>SUM(F667:F672)</f>
        <v>743.17000000000007</v>
      </c>
      <c r="G673" s="87"/>
      <c r="H673" s="87">
        <f>SUM(H667:H672)</f>
        <v>387.18000000000006</v>
      </c>
      <c r="I673" s="87">
        <f>SUM(F673:H673)</f>
        <v>1130.3500000000001</v>
      </c>
      <c r="K673" s="240"/>
    </row>
    <row r="674" spans="1:11" s="10" customFormat="1">
      <c r="A674" s="91" t="s">
        <v>958</v>
      </c>
      <c r="B674" s="86">
        <v>7288</v>
      </c>
      <c r="C674" s="86" t="s">
        <v>959</v>
      </c>
      <c r="D674" s="86">
        <v>2532</v>
      </c>
      <c r="E674" s="86">
        <v>0.04</v>
      </c>
      <c r="F674" s="86">
        <f t="shared" ref="F674:F678" si="24">D674*E674</f>
        <v>101.28</v>
      </c>
      <c r="G674" s="86">
        <v>0.02</v>
      </c>
      <c r="H674" s="86">
        <f t="shared" ref="H674:H678" si="25">D674*G674</f>
        <v>50.64</v>
      </c>
      <c r="I674" s="86"/>
      <c r="K674" s="239"/>
    </row>
    <row r="675" spans="1:11" s="10" customFormat="1">
      <c r="A675" s="91"/>
      <c r="B675" s="86">
        <v>7289</v>
      </c>
      <c r="C675" s="86" t="s">
        <v>960</v>
      </c>
      <c r="D675" s="86">
        <v>1369</v>
      </c>
      <c r="E675" s="86">
        <v>0.03</v>
      </c>
      <c r="F675" s="86">
        <f t="shared" si="24"/>
        <v>41.07</v>
      </c>
      <c r="G675" s="86">
        <v>0.02</v>
      </c>
      <c r="H675" s="86">
        <f t="shared" si="25"/>
        <v>27.38</v>
      </c>
      <c r="I675" s="86"/>
      <c r="K675" s="239"/>
    </row>
    <row r="676" spans="1:11" s="10" customFormat="1">
      <c r="A676" s="91"/>
      <c r="B676" s="86">
        <v>7359</v>
      </c>
      <c r="C676" s="86" t="s">
        <v>961</v>
      </c>
      <c r="D676" s="86">
        <v>1139</v>
      </c>
      <c r="E676" s="86">
        <v>0.03</v>
      </c>
      <c r="F676" s="86">
        <f t="shared" si="24"/>
        <v>34.17</v>
      </c>
      <c r="G676" s="86">
        <v>0.02</v>
      </c>
      <c r="H676" s="86">
        <f t="shared" si="25"/>
        <v>22.78</v>
      </c>
      <c r="I676" s="86"/>
      <c r="K676" s="239"/>
    </row>
    <row r="677" spans="1:11" s="10" customFormat="1">
      <c r="A677" s="91"/>
      <c r="B677" s="86" t="s">
        <v>962</v>
      </c>
      <c r="C677" s="86" t="s">
        <v>963</v>
      </c>
      <c r="D677" s="86">
        <v>1388</v>
      </c>
      <c r="E677" s="86">
        <v>0.03</v>
      </c>
      <c r="F677" s="86">
        <f t="shared" si="24"/>
        <v>41.64</v>
      </c>
      <c r="G677" s="86">
        <v>0.02</v>
      </c>
      <c r="H677" s="86">
        <f t="shared" si="25"/>
        <v>27.76</v>
      </c>
      <c r="I677" s="86"/>
      <c r="K677" s="239"/>
    </row>
    <row r="678" spans="1:11" s="10" customFormat="1">
      <c r="A678" s="91"/>
      <c r="B678" s="86" t="s">
        <v>964</v>
      </c>
      <c r="C678" s="86" t="s">
        <v>965</v>
      </c>
      <c r="D678" s="86">
        <v>3057</v>
      </c>
      <c r="E678" s="86">
        <v>0.03</v>
      </c>
      <c r="F678" s="86">
        <f t="shared" si="24"/>
        <v>91.71</v>
      </c>
      <c r="G678" s="86">
        <v>0.02</v>
      </c>
      <c r="H678" s="86">
        <f t="shared" si="25"/>
        <v>61.14</v>
      </c>
      <c r="I678" s="86"/>
      <c r="K678" s="239"/>
    </row>
    <row r="679" spans="1:11" s="11" customFormat="1" ht="15.75">
      <c r="A679" s="92"/>
      <c r="B679" s="87"/>
      <c r="C679" s="87"/>
      <c r="D679" s="87"/>
      <c r="E679" s="87"/>
      <c r="F679" s="87">
        <f>SUM(F674:F678)</f>
        <v>309.86999999999995</v>
      </c>
      <c r="G679" s="87"/>
      <c r="H679" s="87">
        <f>SUM(H674:H678)</f>
        <v>189.7</v>
      </c>
      <c r="I679" s="87">
        <f>SUM(F679:H679)</f>
        <v>499.56999999999994</v>
      </c>
      <c r="K679" s="240"/>
    </row>
    <row r="680" spans="1:11" s="10" customFormat="1">
      <c r="A680" s="91" t="s">
        <v>966</v>
      </c>
      <c r="B680" s="86" t="s">
        <v>83</v>
      </c>
      <c r="C680" s="86" t="s">
        <v>967</v>
      </c>
      <c r="D680" s="86">
        <v>3715</v>
      </c>
      <c r="E680" s="86">
        <v>0.03</v>
      </c>
      <c r="F680" s="86">
        <f t="shared" ref="F680:F682" si="26">D680*E680</f>
        <v>111.45</v>
      </c>
      <c r="G680" s="86">
        <v>0.02</v>
      </c>
      <c r="H680" s="86">
        <f t="shared" ref="H680:H682" si="27">D680*G680</f>
        <v>74.3</v>
      </c>
      <c r="I680" s="86"/>
      <c r="K680" s="239"/>
    </row>
    <row r="681" spans="1:11" s="10" customFormat="1">
      <c r="A681" s="91"/>
      <c r="B681" s="86" t="s">
        <v>85</v>
      </c>
      <c r="C681" s="86" t="s">
        <v>968</v>
      </c>
      <c r="D681" s="86">
        <v>2792</v>
      </c>
      <c r="E681" s="86">
        <v>0.03</v>
      </c>
      <c r="F681" s="86">
        <f t="shared" si="26"/>
        <v>83.759999999999991</v>
      </c>
      <c r="G681" s="86">
        <v>0.02</v>
      </c>
      <c r="H681" s="86">
        <f t="shared" si="27"/>
        <v>55.84</v>
      </c>
      <c r="I681" s="86"/>
      <c r="K681" s="239"/>
    </row>
    <row r="682" spans="1:11" s="10" customFormat="1">
      <c r="A682" s="91"/>
      <c r="B682" s="86" t="s">
        <v>87</v>
      </c>
      <c r="C682" s="86" t="s">
        <v>969</v>
      </c>
      <c r="D682" s="86">
        <v>2525</v>
      </c>
      <c r="E682" s="86">
        <v>0.03</v>
      </c>
      <c r="F682" s="86">
        <f t="shared" si="26"/>
        <v>75.75</v>
      </c>
      <c r="G682" s="86">
        <v>0.02</v>
      </c>
      <c r="H682" s="86">
        <f t="shared" si="27"/>
        <v>50.5</v>
      </c>
      <c r="I682" s="86"/>
      <c r="K682" s="239"/>
    </row>
    <row r="683" spans="1:11" s="11" customFormat="1" ht="15.75">
      <c r="A683" s="92"/>
      <c r="B683" s="87"/>
      <c r="C683" s="87"/>
      <c r="D683" s="87"/>
      <c r="E683" s="87"/>
      <c r="F683" s="87">
        <f>SUM(F680:F682)</f>
        <v>270.95999999999998</v>
      </c>
      <c r="G683" s="87"/>
      <c r="H683" s="87">
        <f>SUM(H680:H682)</f>
        <v>180.64</v>
      </c>
      <c r="I683" s="87">
        <f>SUM(F683:H683)</f>
        <v>451.59999999999997</v>
      </c>
      <c r="K683" s="240"/>
    </row>
    <row r="684" spans="1:11" s="10" customFormat="1">
      <c r="A684" s="91" t="s">
        <v>970</v>
      </c>
      <c r="B684" s="86" t="s">
        <v>971</v>
      </c>
      <c r="C684" s="86" t="s">
        <v>972</v>
      </c>
      <c r="D684" s="86">
        <v>1642</v>
      </c>
      <c r="E684" s="86">
        <v>0.1</v>
      </c>
      <c r="F684" s="86">
        <f t="shared" ref="F684:F687" si="28">D684*E684</f>
        <v>164.20000000000002</v>
      </c>
      <c r="G684" s="86">
        <v>0</v>
      </c>
      <c r="H684" s="86">
        <f t="shared" ref="H684:H687" si="29">D684*G684</f>
        <v>0</v>
      </c>
      <c r="I684" s="86"/>
      <c r="K684" s="239"/>
    </row>
    <row r="685" spans="1:11" s="10" customFormat="1">
      <c r="A685" s="91"/>
      <c r="B685" s="86" t="s">
        <v>973</v>
      </c>
      <c r="C685" s="86" t="s">
        <v>974</v>
      </c>
      <c r="D685" s="86">
        <v>1887</v>
      </c>
      <c r="E685" s="86">
        <v>0.1</v>
      </c>
      <c r="F685" s="86">
        <f t="shared" si="28"/>
        <v>188.70000000000002</v>
      </c>
      <c r="G685" s="86">
        <v>0</v>
      </c>
      <c r="H685" s="86">
        <f t="shared" si="29"/>
        <v>0</v>
      </c>
      <c r="I685" s="86"/>
      <c r="K685" s="239"/>
    </row>
    <row r="686" spans="1:11" s="10" customFormat="1">
      <c r="A686" s="91"/>
      <c r="B686" s="86" t="s">
        <v>975</v>
      </c>
      <c r="C686" s="86" t="s">
        <v>976</v>
      </c>
      <c r="D686" s="86">
        <v>1136</v>
      </c>
      <c r="E686" s="86">
        <v>0.1</v>
      </c>
      <c r="F686" s="86">
        <f t="shared" si="28"/>
        <v>113.60000000000001</v>
      </c>
      <c r="G686" s="86">
        <v>0</v>
      </c>
      <c r="H686" s="86">
        <f t="shared" si="29"/>
        <v>0</v>
      </c>
      <c r="I686" s="86"/>
      <c r="K686" s="239"/>
    </row>
    <row r="687" spans="1:11" s="10" customFormat="1">
      <c r="A687" s="91"/>
      <c r="B687" s="86" t="s">
        <v>977</v>
      </c>
      <c r="C687" s="86" t="s">
        <v>978</v>
      </c>
      <c r="D687" s="86">
        <v>1157</v>
      </c>
      <c r="E687" s="86">
        <v>0.1</v>
      </c>
      <c r="F687" s="86">
        <f t="shared" si="28"/>
        <v>115.7</v>
      </c>
      <c r="G687" s="86">
        <v>0</v>
      </c>
      <c r="H687" s="86">
        <f t="shared" si="29"/>
        <v>0</v>
      </c>
      <c r="I687" s="86"/>
      <c r="K687" s="239"/>
    </row>
    <row r="688" spans="1:11" s="11" customFormat="1" ht="15.75">
      <c r="A688" s="92"/>
      <c r="B688" s="87"/>
      <c r="C688" s="87"/>
      <c r="D688" s="87"/>
      <c r="E688" s="87"/>
      <c r="F688" s="87">
        <f>SUM(F684:F687)</f>
        <v>582.20000000000005</v>
      </c>
      <c r="G688" s="87"/>
      <c r="H688" s="87">
        <f>SUM(H684:H687)</f>
        <v>0</v>
      </c>
      <c r="I688" s="87">
        <f>SUM(F688:H688)</f>
        <v>582.20000000000005</v>
      </c>
      <c r="K688" s="240"/>
    </row>
    <row r="689" spans="1:11" s="10" customFormat="1">
      <c r="A689" s="93" t="s">
        <v>979</v>
      </c>
      <c r="B689" s="93" t="s">
        <v>980</v>
      </c>
      <c r="C689" s="93" t="s">
        <v>981</v>
      </c>
      <c r="D689" s="93">
        <v>2248</v>
      </c>
      <c r="E689" s="86">
        <v>0.1</v>
      </c>
      <c r="F689" s="86">
        <f t="shared" ref="F689:F693" si="30">D689*E689</f>
        <v>224.8</v>
      </c>
      <c r="G689" s="86">
        <v>0</v>
      </c>
      <c r="H689" s="86">
        <f t="shared" ref="H689:H693" si="31">D689*G689</f>
        <v>0</v>
      </c>
      <c r="I689" s="86"/>
      <c r="K689" s="239"/>
    </row>
    <row r="690" spans="1:11" s="10" customFormat="1">
      <c r="A690" s="91"/>
      <c r="B690" s="86" t="s">
        <v>982</v>
      </c>
      <c r="C690" s="86" t="s">
        <v>983</v>
      </c>
      <c r="D690" s="86">
        <v>1490</v>
      </c>
      <c r="E690" s="86">
        <v>0.1</v>
      </c>
      <c r="F690" s="86">
        <f t="shared" si="30"/>
        <v>149</v>
      </c>
      <c r="G690" s="86">
        <v>0</v>
      </c>
      <c r="H690" s="86">
        <f t="shared" si="31"/>
        <v>0</v>
      </c>
      <c r="I690" s="86"/>
      <c r="K690" s="239"/>
    </row>
    <row r="691" spans="1:11" s="11" customFormat="1" ht="15.75">
      <c r="A691" s="94"/>
      <c r="B691" s="94"/>
      <c r="C691" s="94"/>
      <c r="D691" s="94"/>
      <c r="E691" s="87"/>
      <c r="F691" s="87">
        <f>SUM(F689:F690)</f>
        <v>373.8</v>
      </c>
      <c r="G691" s="87"/>
      <c r="H691" s="87">
        <f>SUM(H689:H690)</f>
        <v>0</v>
      </c>
      <c r="I691" s="87">
        <f>SUM(F691:H691)</f>
        <v>373.8</v>
      </c>
      <c r="K691" s="240"/>
    </row>
    <row r="692" spans="1:11" s="10" customFormat="1">
      <c r="A692" s="93" t="s">
        <v>984</v>
      </c>
      <c r="B692" s="93" t="s">
        <v>985</v>
      </c>
      <c r="C692" s="93" t="s">
        <v>986</v>
      </c>
      <c r="D692" s="93">
        <v>2825</v>
      </c>
      <c r="E692" s="86">
        <v>0.08</v>
      </c>
      <c r="F692" s="86">
        <f t="shared" si="30"/>
        <v>226</v>
      </c>
      <c r="G692" s="86">
        <v>0</v>
      </c>
      <c r="H692" s="86">
        <f t="shared" si="31"/>
        <v>0</v>
      </c>
      <c r="I692" s="86"/>
      <c r="K692" s="239"/>
    </row>
    <row r="693" spans="1:11" s="10" customFormat="1">
      <c r="A693" s="93"/>
      <c r="B693" s="93" t="s">
        <v>987</v>
      </c>
      <c r="C693" s="93" t="s">
        <v>988</v>
      </c>
      <c r="D693" s="93">
        <v>2497</v>
      </c>
      <c r="E693" s="86">
        <v>0.08</v>
      </c>
      <c r="F693" s="86">
        <f t="shared" si="30"/>
        <v>199.76</v>
      </c>
      <c r="G693" s="86">
        <v>0</v>
      </c>
      <c r="H693" s="86">
        <f t="shared" si="31"/>
        <v>0</v>
      </c>
      <c r="I693" s="86"/>
      <c r="K693" s="239"/>
    </row>
    <row r="694" spans="1:11" s="11" customFormat="1" ht="15.75">
      <c r="A694" s="92"/>
      <c r="B694" s="87"/>
      <c r="C694" s="87"/>
      <c r="D694" s="87"/>
      <c r="E694" s="87"/>
      <c r="F694" s="87">
        <f>SUM(F692:F693)</f>
        <v>425.76</v>
      </c>
      <c r="G694" s="87"/>
      <c r="H694" s="87">
        <f>SUM(H692:H693)</f>
        <v>0</v>
      </c>
      <c r="I694" s="87">
        <f>SUM(F694:H694)</f>
        <v>425.76</v>
      </c>
      <c r="K694" s="240"/>
    </row>
    <row r="695" spans="1:11" s="10" customFormat="1">
      <c r="A695" s="93" t="s">
        <v>989</v>
      </c>
      <c r="B695" s="93" t="s">
        <v>990</v>
      </c>
      <c r="C695" s="93" t="s">
        <v>991</v>
      </c>
      <c r="D695" s="93">
        <v>2464</v>
      </c>
      <c r="E695" s="86">
        <v>0.08</v>
      </c>
      <c r="F695" s="86">
        <f t="shared" ref="F695:F699" si="32">D695*E695</f>
        <v>197.12</v>
      </c>
      <c r="G695" s="86">
        <v>0</v>
      </c>
      <c r="H695" s="86">
        <f t="shared" ref="H695:H699" si="33">D695*G695</f>
        <v>0</v>
      </c>
      <c r="I695" s="86"/>
      <c r="K695" s="239"/>
    </row>
    <row r="696" spans="1:11" s="11" customFormat="1" ht="15.75">
      <c r="A696" s="93"/>
      <c r="B696" s="93" t="s">
        <v>992</v>
      </c>
      <c r="C696" s="93" t="s">
        <v>993</v>
      </c>
      <c r="D696" s="93">
        <v>2169</v>
      </c>
      <c r="E696" s="86">
        <v>0.08</v>
      </c>
      <c r="F696" s="86">
        <f t="shared" si="32"/>
        <v>173.52</v>
      </c>
      <c r="G696" s="86">
        <v>0</v>
      </c>
      <c r="H696" s="86">
        <f t="shared" si="33"/>
        <v>0</v>
      </c>
      <c r="I696" s="87"/>
      <c r="K696" s="240"/>
    </row>
    <row r="697" spans="1:11" s="11" customFormat="1" ht="15.75">
      <c r="A697" s="94"/>
      <c r="B697" s="94"/>
      <c r="C697" s="94"/>
      <c r="D697" s="94"/>
      <c r="E697" s="87"/>
      <c r="F697" s="87">
        <f>SUM(F695:F696)</f>
        <v>370.64</v>
      </c>
      <c r="G697" s="87"/>
      <c r="H697" s="87">
        <f>SUM(H695:H696)</f>
        <v>0</v>
      </c>
      <c r="I697" s="87">
        <f>SUM(F697:H697)</f>
        <v>370.64</v>
      </c>
      <c r="K697" s="240"/>
    </row>
    <row r="698" spans="1:11" s="10" customFormat="1">
      <c r="A698" s="79" t="s">
        <v>994</v>
      </c>
      <c r="B698" s="76" t="s">
        <v>927</v>
      </c>
      <c r="C698" s="76">
        <v>755893</v>
      </c>
      <c r="D698" s="76">
        <v>275</v>
      </c>
      <c r="E698" s="76">
        <v>0.1</v>
      </c>
      <c r="F698" s="76">
        <f t="shared" si="32"/>
        <v>27.5</v>
      </c>
      <c r="G698" s="76">
        <v>0</v>
      </c>
      <c r="H698" s="76">
        <f t="shared" si="33"/>
        <v>0</v>
      </c>
      <c r="I698" s="76"/>
      <c r="K698" s="239"/>
    </row>
    <row r="699" spans="1:11" s="11" customFormat="1" ht="15.75">
      <c r="A699" s="79"/>
      <c r="B699" s="76" t="s">
        <v>995</v>
      </c>
      <c r="C699" s="76">
        <v>755902</v>
      </c>
      <c r="D699" s="76">
        <v>250</v>
      </c>
      <c r="E699" s="76">
        <v>0.1</v>
      </c>
      <c r="F699" s="76">
        <f t="shared" si="32"/>
        <v>25</v>
      </c>
      <c r="G699" s="76">
        <v>0</v>
      </c>
      <c r="H699" s="76">
        <f t="shared" si="33"/>
        <v>0</v>
      </c>
      <c r="I699" s="77"/>
      <c r="K699" s="240"/>
    </row>
    <row r="700" spans="1:11" s="11" customFormat="1" ht="15.75">
      <c r="A700" s="95"/>
      <c r="B700" s="77"/>
      <c r="C700" s="77"/>
      <c r="D700" s="77"/>
      <c r="E700" s="77"/>
      <c r="F700" s="77">
        <f>SUM(F698:F699)</f>
        <v>52.5</v>
      </c>
      <c r="G700" s="77"/>
      <c r="H700" s="77">
        <f>SUM(H698:H699)</f>
        <v>0</v>
      </c>
      <c r="I700" s="77">
        <f>SUM(F700:H700)</f>
        <v>52.5</v>
      </c>
      <c r="K700" s="240"/>
    </row>
    <row r="701" spans="1:11" s="10" customFormat="1">
      <c r="A701" s="79" t="s">
        <v>996</v>
      </c>
      <c r="B701" s="76" t="s">
        <v>930</v>
      </c>
      <c r="C701" s="76">
        <v>756012</v>
      </c>
      <c r="D701" s="76">
        <v>400</v>
      </c>
      <c r="E701" s="76">
        <v>0.08</v>
      </c>
      <c r="F701" s="76">
        <f t="shared" ref="F701:F707" si="34">D701*E701</f>
        <v>32</v>
      </c>
      <c r="G701" s="76">
        <v>0</v>
      </c>
      <c r="H701" s="76">
        <f t="shared" ref="H701:H707" si="35">D701*G701</f>
        <v>0</v>
      </c>
      <c r="I701" s="76"/>
      <c r="K701" s="239"/>
    </row>
    <row r="702" spans="1:11" s="10" customFormat="1">
      <c r="A702" s="79"/>
      <c r="B702" s="76" t="s">
        <v>997</v>
      </c>
      <c r="C702" s="76">
        <v>756021</v>
      </c>
      <c r="D702" s="76">
        <v>400</v>
      </c>
      <c r="E702" s="76">
        <v>0.08</v>
      </c>
      <c r="F702" s="76">
        <f t="shared" si="34"/>
        <v>32</v>
      </c>
      <c r="G702" s="76">
        <v>0</v>
      </c>
      <c r="H702" s="76">
        <f t="shared" si="35"/>
        <v>0</v>
      </c>
      <c r="I702" s="76"/>
      <c r="K702" s="239"/>
    </row>
    <row r="703" spans="1:11" s="11" customFormat="1" ht="15.75">
      <c r="A703" s="95"/>
      <c r="B703" s="77"/>
      <c r="C703" s="77"/>
      <c r="D703" s="77"/>
      <c r="E703" s="77"/>
      <c r="F703" s="77">
        <f>SUM(F701:F702)</f>
        <v>64</v>
      </c>
      <c r="G703" s="77"/>
      <c r="H703" s="77">
        <f>SUM(H701:H702)</f>
        <v>0</v>
      </c>
      <c r="I703" s="77">
        <f>SUM(F703:H703)</f>
        <v>64</v>
      </c>
      <c r="K703" s="240"/>
    </row>
    <row r="704" spans="1:11" s="10" customFormat="1">
      <c r="A704" s="79" t="s">
        <v>998</v>
      </c>
      <c r="B704" s="76" t="s">
        <v>999</v>
      </c>
      <c r="C704" s="76" t="s">
        <v>1000</v>
      </c>
      <c r="D704" s="76">
        <v>2449</v>
      </c>
      <c r="E704" s="76">
        <v>0.08</v>
      </c>
      <c r="F704" s="76">
        <f t="shared" si="34"/>
        <v>195.92000000000002</v>
      </c>
      <c r="G704" s="76">
        <v>0</v>
      </c>
      <c r="H704" s="76">
        <f t="shared" si="35"/>
        <v>0</v>
      </c>
      <c r="I704" s="76"/>
      <c r="K704" s="239"/>
    </row>
    <row r="705" spans="1:11" s="11" customFormat="1" ht="15.75">
      <c r="A705" s="79"/>
      <c r="B705" s="76" t="s">
        <v>1001</v>
      </c>
      <c r="C705" s="76" t="s">
        <v>1002</v>
      </c>
      <c r="D705" s="76">
        <v>1703</v>
      </c>
      <c r="E705" s="76">
        <v>0.08</v>
      </c>
      <c r="F705" s="76">
        <f t="shared" si="34"/>
        <v>136.24</v>
      </c>
      <c r="G705" s="76">
        <v>0</v>
      </c>
      <c r="H705" s="76">
        <f t="shared" si="35"/>
        <v>0</v>
      </c>
      <c r="I705" s="77"/>
      <c r="K705" s="240"/>
    </row>
    <row r="706" spans="1:11" s="10" customFormat="1">
      <c r="A706" s="79"/>
      <c r="B706" s="76" t="s">
        <v>1003</v>
      </c>
      <c r="C706" s="76">
        <v>755554</v>
      </c>
      <c r="D706" s="76">
        <v>243</v>
      </c>
      <c r="E706" s="76">
        <v>0.08</v>
      </c>
      <c r="F706" s="76">
        <f t="shared" si="34"/>
        <v>19.440000000000001</v>
      </c>
      <c r="G706" s="76">
        <v>0</v>
      </c>
      <c r="H706" s="76">
        <f t="shared" si="35"/>
        <v>0</v>
      </c>
      <c r="I706" s="76"/>
      <c r="K706" s="239"/>
    </row>
    <row r="707" spans="1:11" s="11" customFormat="1" ht="15.75">
      <c r="A707" s="79"/>
      <c r="B707" s="76" t="s">
        <v>1004</v>
      </c>
      <c r="C707" s="76" t="s">
        <v>1005</v>
      </c>
      <c r="D707" s="76">
        <v>250</v>
      </c>
      <c r="E707" s="76">
        <v>0.08</v>
      </c>
      <c r="F707" s="76">
        <f t="shared" si="34"/>
        <v>20</v>
      </c>
      <c r="G707" s="76">
        <v>0</v>
      </c>
      <c r="H707" s="76">
        <f t="shared" si="35"/>
        <v>0</v>
      </c>
      <c r="I707" s="77"/>
      <c r="K707" s="240"/>
    </row>
    <row r="708" spans="1:11" s="11" customFormat="1" ht="15.75">
      <c r="A708" s="95"/>
      <c r="B708" s="77"/>
      <c r="C708" s="77"/>
      <c r="D708" s="77"/>
      <c r="E708" s="77"/>
      <c r="F708" s="77">
        <f>SUM(F704:F707)</f>
        <v>371.6</v>
      </c>
      <c r="G708" s="77"/>
      <c r="H708" s="77">
        <f>SUM(H704:H707)</f>
        <v>0</v>
      </c>
      <c r="I708" s="77">
        <f>SUM(F708:H708)</f>
        <v>371.6</v>
      </c>
      <c r="K708" s="240"/>
    </row>
    <row r="709" spans="1:11" s="10" customFormat="1">
      <c r="A709" s="79" t="s">
        <v>1006</v>
      </c>
      <c r="B709" s="76" t="s">
        <v>933</v>
      </c>
      <c r="C709" s="76" t="s">
        <v>1007</v>
      </c>
      <c r="D709" s="76">
        <v>1024</v>
      </c>
      <c r="E709" s="76">
        <v>0.06</v>
      </c>
      <c r="F709" s="76">
        <f t="shared" ref="F709:F712" si="36">D709*E709</f>
        <v>61.44</v>
      </c>
      <c r="G709" s="76">
        <v>0</v>
      </c>
      <c r="H709" s="76">
        <f t="shared" ref="H709:H712" si="37">D709*G709</f>
        <v>0</v>
      </c>
      <c r="I709" s="76"/>
      <c r="K709" s="239"/>
    </row>
    <row r="710" spans="1:11" s="10" customFormat="1">
      <c r="A710" s="79"/>
      <c r="B710" s="76" t="s">
        <v>1008</v>
      </c>
      <c r="C710" s="76">
        <v>755206</v>
      </c>
      <c r="D710" s="76">
        <v>399</v>
      </c>
      <c r="E710" s="76">
        <v>0.1</v>
      </c>
      <c r="F710" s="76">
        <f t="shared" si="36"/>
        <v>39.900000000000006</v>
      </c>
      <c r="G710" s="76">
        <v>0</v>
      </c>
      <c r="H710" s="76">
        <f t="shared" si="37"/>
        <v>0</v>
      </c>
      <c r="I710" s="76"/>
      <c r="K710" s="239"/>
    </row>
    <row r="711" spans="1:11" s="10" customFormat="1">
      <c r="A711" s="79"/>
      <c r="B711" s="76" t="s">
        <v>1009</v>
      </c>
      <c r="C711" s="76">
        <v>755316</v>
      </c>
      <c r="D711" s="76">
        <v>251</v>
      </c>
      <c r="E711" s="76">
        <v>0.06</v>
      </c>
      <c r="F711" s="76">
        <f t="shared" si="36"/>
        <v>15.059999999999999</v>
      </c>
      <c r="G711" s="76">
        <v>0</v>
      </c>
      <c r="H711" s="76">
        <f t="shared" si="37"/>
        <v>0</v>
      </c>
      <c r="I711" s="76"/>
      <c r="K711" s="239"/>
    </row>
    <row r="712" spans="1:11" s="10" customFormat="1">
      <c r="A712" s="79"/>
      <c r="B712" s="76" t="s">
        <v>1010</v>
      </c>
      <c r="C712" s="76">
        <v>755352</v>
      </c>
      <c r="D712" s="76">
        <v>251</v>
      </c>
      <c r="E712" s="76">
        <v>0.06</v>
      </c>
      <c r="F712" s="76">
        <f t="shared" si="36"/>
        <v>15.059999999999999</v>
      </c>
      <c r="G712" s="76">
        <v>0</v>
      </c>
      <c r="H712" s="76">
        <f t="shared" si="37"/>
        <v>0</v>
      </c>
      <c r="I712" s="76"/>
      <c r="K712" s="239"/>
    </row>
    <row r="713" spans="1:11" s="11" customFormat="1" ht="15.75">
      <c r="A713" s="95"/>
      <c r="B713" s="77"/>
      <c r="C713" s="77"/>
      <c r="D713" s="77"/>
      <c r="E713" s="77"/>
      <c r="F713" s="77">
        <f>SUM(F709:F712)</f>
        <v>131.46</v>
      </c>
      <c r="G713" s="77"/>
      <c r="H713" s="77">
        <f>SUM(H709:H712)</f>
        <v>0</v>
      </c>
      <c r="I713" s="77">
        <f>SUM(F713:H713)</f>
        <v>131.46</v>
      </c>
      <c r="K713" s="240"/>
    </row>
    <row r="714" spans="1:11" s="10" customFormat="1">
      <c r="A714" s="79" t="s">
        <v>1011</v>
      </c>
      <c r="B714" s="76" t="s">
        <v>1012</v>
      </c>
      <c r="C714" s="76" t="s">
        <v>1013</v>
      </c>
      <c r="D714" s="76">
        <v>1589</v>
      </c>
      <c r="E714" s="76">
        <v>0.1</v>
      </c>
      <c r="F714" s="76">
        <f t="shared" ref="F714:F716" si="38">D714*E714</f>
        <v>158.9</v>
      </c>
      <c r="G714" s="76">
        <v>0</v>
      </c>
      <c r="H714" s="76">
        <f t="shared" ref="H714:H716" si="39">D714*G714</f>
        <v>0</v>
      </c>
      <c r="I714" s="76"/>
      <c r="K714" s="239"/>
    </row>
    <row r="715" spans="1:11" s="10" customFormat="1">
      <c r="A715" s="79"/>
      <c r="B715" s="76" t="s">
        <v>1014</v>
      </c>
      <c r="C715" s="76">
        <v>755738</v>
      </c>
      <c r="D715" s="76">
        <v>187</v>
      </c>
      <c r="E715" s="76">
        <v>0.1</v>
      </c>
      <c r="F715" s="76">
        <f t="shared" si="38"/>
        <v>18.7</v>
      </c>
      <c r="G715" s="76">
        <v>0</v>
      </c>
      <c r="H715" s="76">
        <f t="shared" si="39"/>
        <v>0</v>
      </c>
      <c r="I715" s="76"/>
      <c r="K715" s="239"/>
    </row>
    <row r="716" spans="1:11" s="10" customFormat="1">
      <c r="A716" s="79"/>
      <c r="B716" s="76" t="s">
        <v>1015</v>
      </c>
      <c r="C716" s="76">
        <v>755747</v>
      </c>
      <c r="D716" s="76">
        <v>264</v>
      </c>
      <c r="E716" s="76">
        <v>0.1</v>
      </c>
      <c r="F716" s="76">
        <f t="shared" si="38"/>
        <v>26.400000000000002</v>
      </c>
      <c r="G716" s="76">
        <v>0</v>
      </c>
      <c r="H716" s="76">
        <f t="shared" si="39"/>
        <v>0</v>
      </c>
      <c r="I716" s="76"/>
      <c r="K716" s="239"/>
    </row>
    <row r="717" spans="1:11" s="11" customFormat="1" ht="15.75">
      <c r="A717" s="95"/>
      <c r="B717" s="77"/>
      <c r="C717" s="77"/>
      <c r="D717" s="77"/>
      <c r="E717" s="77"/>
      <c r="F717" s="77">
        <f>SUM(F714:F716)</f>
        <v>204</v>
      </c>
      <c r="G717" s="77"/>
      <c r="H717" s="77">
        <f>SUM(H714:H716)</f>
        <v>0</v>
      </c>
      <c r="I717" s="77">
        <f>SUM(F717:H717)</f>
        <v>204</v>
      </c>
      <c r="K717" s="240"/>
    </row>
    <row r="718" spans="1:11" s="10" customFormat="1" ht="15.6" customHeight="1">
      <c r="A718" s="67" t="s">
        <v>1016</v>
      </c>
      <c r="B718" s="66" t="s">
        <v>1017</v>
      </c>
      <c r="C718" s="66" t="s">
        <v>1018</v>
      </c>
      <c r="D718" s="66">
        <v>987</v>
      </c>
      <c r="E718" s="66">
        <v>0.1</v>
      </c>
      <c r="F718" s="66">
        <f t="shared" ref="F718:F721" si="40">D718*E718</f>
        <v>98.7</v>
      </c>
      <c r="G718" s="66">
        <v>0</v>
      </c>
      <c r="H718" s="66">
        <f t="shared" ref="H718:H721" si="41">D718*G718</f>
        <v>0</v>
      </c>
      <c r="I718" s="66"/>
      <c r="K718" s="239"/>
    </row>
    <row r="719" spans="1:11" s="10" customFormat="1">
      <c r="A719" s="67"/>
      <c r="B719" s="66" t="s">
        <v>1019</v>
      </c>
      <c r="C719" s="66" t="s">
        <v>1020</v>
      </c>
      <c r="D719" s="66">
        <v>771</v>
      </c>
      <c r="E719" s="66">
        <v>0.1</v>
      </c>
      <c r="F719" s="66">
        <f t="shared" si="40"/>
        <v>77.100000000000009</v>
      </c>
      <c r="G719" s="66">
        <v>0</v>
      </c>
      <c r="H719" s="66">
        <f t="shared" si="41"/>
        <v>0</v>
      </c>
      <c r="I719" s="66"/>
      <c r="K719" s="239"/>
    </row>
    <row r="720" spans="1:11" s="10" customFormat="1">
      <c r="A720" s="67"/>
      <c r="B720" s="66" t="s">
        <v>1021</v>
      </c>
      <c r="C720" s="66" t="s">
        <v>1022</v>
      </c>
      <c r="D720" s="66">
        <v>711</v>
      </c>
      <c r="E720" s="66">
        <v>0.1</v>
      </c>
      <c r="F720" s="66">
        <f t="shared" si="40"/>
        <v>71.100000000000009</v>
      </c>
      <c r="G720" s="66">
        <v>0</v>
      </c>
      <c r="H720" s="66">
        <f t="shared" si="41"/>
        <v>0</v>
      </c>
      <c r="I720" s="66"/>
      <c r="K720" s="239"/>
    </row>
    <row r="721" spans="1:11" s="10" customFormat="1">
      <c r="A721" s="67"/>
      <c r="B721" s="66" t="s">
        <v>1023</v>
      </c>
      <c r="C721" s="66" t="s">
        <v>1024</v>
      </c>
      <c r="D721" s="66">
        <v>685</v>
      </c>
      <c r="E721" s="66">
        <v>0.1</v>
      </c>
      <c r="F721" s="66">
        <f t="shared" si="40"/>
        <v>68.5</v>
      </c>
      <c r="G721" s="66">
        <v>0</v>
      </c>
      <c r="H721" s="66">
        <f t="shared" si="41"/>
        <v>0</v>
      </c>
      <c r="I721" s="66"/>
      <c r="K721" s="239"/>
    </row>
    <row r="722" spans="1:11" s="11" customFormat="1" ht="15.75">
      <c r="A722" s="96"/>
      <c r="B722" s="69"/>
      <c r="C722" s="69"/>
      <c r="D722" s="69"/>
      <c r="E722" s="69"/>
      <c r="F722" s="69">
        <f>SUM(F718:F721)</f>
        <v>315.40000000000003</v>
      </c>
      <c r="G722" s="69"/>
      <c r="H722" s="69">
        <f>SUM(H718:H721)</f>
        <v>0</v>
      </c>
      <c r="I722" s="69">
        <f>SUM(F722:H722)</f>
        <v>315.40000000000003</v>
      </c>
      <c r="K722" s="240"/>
    </row>
    <row r="723" spans="1:11" s="8" customFormat="1">
      <c r="A723" s="86" t="s">
        <v>1025</v>
      </c>
      <c r="B723" s="86" t="s">
        <v>83</v>
      </c>
      <c r="C723" s="86" t="s">
        <v>1026</v>
      </c>
      <c r="D723" s="86">
        <v>4242</v>
      </c>
      <c r="E723" s="86">
        <v>0.03</v>
      </c>
      <c r="F723" s="86">
        <f t="shared" ref="F723:F725" si="42">D723*E723</f>
        <v>127.25999999999999</v>
      </c>
      <c r="G723" s="86">
        <v>0.02</v>
      </c>
      <c r="H723" s="86">
        <f t="shared" ref="H723:H725" si="43">D723*G723</f>
        <v>84.84</v>
      </c>
      <c r="I723" s="86"/>
      <c r="K723" s="237"/>
    </row>
    <row r="724" spans="1:11" s="8" customFormat="1">
      <c r="A724" s="86"/>
      <c r="B724" s="86" t="s">
        <v>85</v>
      </c>
      <c r="C724" s="86" t="s">
        <v>1027</v>
      </c>
      <c r="D724" s="86">
        <v>2930</v>
      </c>
      <c r="E724" s="86">
        <v>0.03</v>
      </c>
      <c r="F724" s="86">
        <f t="shared" si="42"/>
        <v>87.899999999999991</v>
      </c>
      <c r="G724" s="86">
        <v>0.02</v>
      </c>
      <c r="H724" s="86">
        <f t="shared" si="43"/>
        <v>58.6</v>
      </c>
      <c r="I724" s="86"/>
      <c r="K724" s="237"/>
    </row>
    <row r="725" spans="1:11" s="8" customFormat="1">
      <c r="A725" s="86"/>
      <c r="B725" s="86" t="s">
        <v>87</v>
      </c>
      <c r="C725" s="86" t="s">
        <v>1028</v>
      </c>
      <c r="D725" s="86">
        <v>2669</v>
      </c>
      <c r="E725" s="86">
        <v>0.03</v>
      </c>
      <c r="F725" s="86">
        <f t="shared" si="42"/>
        <v>80.069999999999993</v>
      </c>
      <c r="G725" s="86">
        <v>0.02</v>
      </c>
      <c r="H725" s="86">
        <f t="shared" si="43"/>
        <v>53.38</v>
      </c>
      <c r="I725" s="86"/>
      <c r="K725" s="237"/>
    </row>
    <row r="726" spans="1:11" s="9" customFormat="1" ht="15.75">
      <c r="A726" s="87"/>
      <c r="B726" s="87"/>
      <c r="C726" s="87"/>
      <c r="D726" s="87"/>
      <c r="E726" s="87"/>
      <c r="F726" s="87">
        <f>SUM(F723:F725)</f>
        <v>295.22999999999996</v>
      </c>
      <c r="G726" s="87"/>
      <c r="H726" s="87">
        <f>SUM(H723:H725)</f>
        <v>196.82</v>
      </c>
      <c r="I726" s="87">
        <f>SUM(F726:H726)</f>
        <v>492.04999999999995</v>
      </c>
      <c r="K726" s="238"/>
    </row>
    <row r="727" spans="1:11" s="8" customFormat="1">
      <c r="A727" s="93" t="s">
        <v>1029</v>
      </c>
      <c r="B727" s="93" t="s">
        <v>1030</v>
      </c>
      <c r="C727" s="93" t="s">
        <v>1031</v>
      </c>
      <c r="D727" s="93">
        <v>2504</v>
      </c>
      <c r="E727" s="86">
        <v>0.1</v>
      </c>
      <c r="F727" s="86">
        <f t="shared" ref="F727:F730" si="44">D727*E727</f>
        <v>250.4</v>
      </c>
      <c r="G727" s="86">
        <v>0</v>
      </c>
      <c r="H727" s="86">
        <f t="shared" ref="H727:H730" si="45">D727*G727</f>
        <v>0</v>
      </c>
      <c r="I727" s="86"/>
      <c r="K727" s="237"/>
    </row>
    <row r="728" spans="1:11" s="9" customFormat="1" ht="15.75">
      <c r="A728" s="94"/>
      <c r="B728" s="94"/>
      <c r="C728" s="94"/>
      <c r="D728" s="94"/>
      <c r="E728" s="87"/>
      <c r="F728" s="87">
        <f>SUM(F727)</f>
        <v>250.4</v>
      </c>
      <c r="G728" s="87"/>
      <c r="H728" s="87">
        <f>SUM(H727)</f>
        <v>0</v>
      </c>
      <c r="I728" s="87">
        <f>SUM(F728:H728)</f>
        <v>250.4</v>
      </c>
      <c r="K728" s="238"/>
    </row>
    <row r="729" spans="1:11" s="8" customFormat="1">
      <c r="A729" s="66" t="s">
        <v>1032</v>
      </c>
      <c r="B729" s="66" t="s">
        <v>1012</v>
      </c>
      <c r="C729" s="66">
        <v>755691</v>
      </c>
      <c r="D729" s="66">
        <v>59</v>
      </c>
      <c r="E729" s="66">
        <v>0.1</v>
      </c>
      <c r="F729" s="66">
        <f t="shared" si="44"/>
        <v>5.9</v>
      </c>
      <c r="G729" s="66">
        <v>0</v>
      </c>
      <c r="H729" s="66">
        <f t="shared" si="45"/>
        <v>0</v>
      </c>
      <c r="I729" s="66"/>
      <c r="K729" s="237"/>
    </row>
    <row r="730" spans="1:11" s="8" customFormat="1">
      <c r="A730" s="66"/>
      <c r="B730" s="66" t="s">
        <v>1014</v>
      </c>
      <c r="C730" s="66">
        <v>755738</v>
      </c>
      <c r="D730" s="66">
        <v>88</v>
      </c>
      <c r="E730" s="66">
        <v>0.1</v>
      </c>
      <c r="F730" s="66">
        <f t="shared" si="44"/>
        <v>8.8000000000000007</v>
      </c>
      <c r="G730" s="66">
        <v>0</v>
      </c>
      <c r="H730" s="66">
        <f t="shared" si="45"/>
        <v>0</v>
      </c>
      <c r="I730" s="66"/>
      <c r="K730" s="237"/>
    </row>
    <row r="731" spans="1:11" s="9" customFormat="1" ht="15.75">
      <c r="A731" s="69"/>
      <c r="B731" s="69"/>
      <c r="C731" s="69"/>
      <c r="D731" s="69"/>
      <c r="E731" s="69"/>
      <c r="F731" s="69">
        <f>SUM(F729:F730)</f>
        <v>14.700000000000001</v>
      </c>
      <c r="G731" s="69"/>
      <c r="H731" s="69">
        <f>SUM(H729:H730)</f>
        <v>0</v>
      </c>
      <c r="I731" s="69">
        <f>SUM(F731:H731)</f>
        <v>14.700000000000001</v>
      </c>
      <c r="K731" s="238"/>
    </row>
    <row r="732" spans="1:11" s="8" customFormat="1">
      <c r="A732" s="86" t="s">
        <v>1033</v>
      </c>
      <c r="B732" s="86" t="s">
        <v>1034</v>
      </c>
      <c r="C732" s="86" t="s">
        <v>1035</v>
      </c>
      <c r="D732" s="86">
        <v>4136</v>
      </c>
      <c r="E732" s="86">
        <v>0.03</v>
      </c>
      <c r="F732" s="86">
        <f t="shared" ref="F732:F736" si="46">D732*E732</f>
        <v>124.08</v>
      </c>
      <c r="G732" s="86">
        <v>0.02</v>
      </c>
      <c r="H732" s="86">
        <f t="shared" ref="H732:H736" si="47">D732*G732</f>
        <v>82.72</v>
      </c>
      <c r="I732" s="86"/>
      <c r="K732" s="237"/>
    </row>
    <row r="733" spans="1:11" s="8" customFormat="1">
      <c r="A733" s="86"/>
      <c r="B733" s="86" t="s">
        <v>1036</v>
      </c>
      <c r="C733" s="86" t="s">
        <v>1037</v>
      </c>
      <c r="D733" s="86">
        <v>2180</v>
      </c>
      <c r="E733" s="86">
        <v>0.03</v>
      </c>
      <c r="F733" s="86">
        <f t="shared" si="46"/>
        <v>65.399999999999991</v>
      </c>
      <c r="G733" s="86">
        <v>0.02</v>
      </c>
      <c r="H733" s="86">
        <f t="shared" si="47"/>
        <v>43.6</v>
      </c>
      <c r="I733" s="86"/>
      <c r="K733" s="237"/>
    </row>
    <row r="734" spans="1:11" s="9" customFormat="1" ht="15.75">
      <c r="A734" s="86"/>
      <c r="B734" s="86" t="s">
        <v>1038</v>
      </c>
      <c r="C734" s="86" t="s">
        <v>1039</v>
      </c>
      <c r="D734" s="86">
        <v>1616</v>
      </c>
      <c r="E734" s="86">
        <v>0.03</v>
      </c>
      <c r="F734" s="86">
        <f t="shared" si="46"/>
        <v>48.48</v>
      </c>
      <c r="G734" s="86">
        <v>0.02</v>
      </c>
      <c r="H734" s="86">
        <f t="shared" si="47"/>
        <v>32.32</v>
      </c>
      <c r="I734" s="87"/>
      <c r="K734" s="238"/>
    </row>
    <row r="735" spans="1:11" s="8" customFormat="1">
      <c r="A735" s="86"/>
      <c r="B735" s="86" t="s">
        <v>1040</v>
      </c>
      <c r="C735" s="86" t="s">
        <v>1041</v>
      </c>
      <c r="D735" s="86">
        <v>3616</v>
      </c>
      <c r="E735" s="86">
        <v>0.04</v>
      </c>
      <c r="F735" s="86">
        <f t="shared" si="46"/>
        <v>144.64000000000001</v>
      </c>
      <c r="G735" s="86">
        <v>0.02</v>
      </c>
      <c r="H735" s="86">
        <f t="shared" si="47"/>
        <v>72.320000000000007</v>
      </c>
      <c r="I735" s="86"/>
      <c r="K735" s="237"/>
    </row>
    <row r="736" spans="1:11" s="8" customFormat="1">
      <c r="A736" s="86"/>
      <c r="B736" s="86" t="s">
        <v>1042</v>
      </c>
      <c r="C736" s="86" t="s">
        <v>1043</v>
      </c>
      <c r="D736" s="86">
        <v>4290</v>
      </c>
      <c r="E736" s="86">
        <v>0.04</v>
      </c>
      <c r="F736" s="86">
        <f t="shared" si="46"/>
        <v>171.6</v>
      </c>
      <c r="G736" s="86">
        <v>0.02</v>
      </c>
      <c r="H736" s="86">
        <f t="shared" si="47"/>
        <v>85.8</v>
      </c>
      <c r="I736" s="86"/>
      <c r="K736" s="237"/>
    </row>
    <row r="737" spans="1:11" s="9" customFormat="1" ht="15.75">
      <c r="A737" s="87"/>
      <c r="B737" s="87"/>
      <c r="C737" s="87"/>
      <c r="D737" s="87"/>
      <c r="E737" s="87"/>
      <c r="F737" s="87">
        <f>SUM(F732:F736)</f>
        <v>554.20000000000005</v>
      </c>
      <c r="G737" s="87"/>
      <c r="H737" s="87">
        <f>SUM(H732:H736)</f>
        <v>316.76</v>
      </c>
      <c r="I737" s="87">
        <f>SUM(F737:H737)</f>
        <v>870.96</v>
      </c>
      <c r="K737" s="238"/>
    </row>
    <row r="738" spans="1:11" s="8" customFormat="1">
      <c r="A738" s="86" t="s">
        <v>1044</v>
      </c>
      <c r="B738" s="86" t="s">
        <v>1045</v>
      </c>
      <c r="C738" s="86" t="s">
        <v>1046</v>
      </c>
      <c r="D738" s="86">
        <v>3504</v>
      </c>
      <c r="E738" s="86">
        <v>0.04</v>
      </c>
      <c r="F738" s="86">
        <f t="shared" ref="F738:F742" si="48">D738*E738</f>
        <v>140.16</v>
      </c>
      <c r="G738" s="86">
        <v>0.02</v>
      </c>
      <c r="H738" s="86">
        <f t="shared" ref="H738:H742" si="49">D738*G738</f>
        <v>70.08</v>
      </c>
      <c r="I738" s="86"/>
      <c r="K738" s="237"/>
    </row>
    <row r="739" spans="1:11" s="8" customFormat="1">
      <c r="A739" s="86"/>
      <c r="B739" s="86" t="s">
        <v>1047</v>
      </c>
      <c r="C739" s="86" t="s">
        <v>1048</v>
      </c>
      <c r="D739" s="86">
        <v>3891</v>
      </c>
      <c r="E739" s="86">
        <v>0.03</v>
      </c>
      <c r="F739" s="86">
        <f t="shared" si="48"/>
        <v>116.72999999999999</v>
      </c>
      <c r="G739" s="86">
        <v>0.02</v>
      </c>
      <c r="H739" s="86">
        <f t="shared" si="49"/>
        <v>77.820000000000007</v>
      </c>
      <c r="I739" s="86"/>
      <c r="K739" s="237"/>
    </row>
    <row r="740" spans="1:11" s="9" customFormat="1" ht="15.75">
      <c r="A740" s="86"/>
      <c r="B740" s="86" t="s">
        <v>1049</v>
      </c>
      <c r="C740" s="86" t="s">
        <v>1050</v>
      </c>
      <c r="D740" s="86">
        <v>4753</v>
      </c>
      <c r="E740" s="86">
        <v>0.04</v>
      </c>
      <c r="F740" s="86">
        <f t="shared" si="48"/>
        <v>190.12</v>
      </c>
      <c r="G740" s="86">
        <v>0.02</v>
      </c>
      <c r="H740" s="86">
        <f t="shared" si="49"/>
        <v>95.06</v>
      </c>
      <c r="I740" s="87"/>
      <c r="K740" s="238"/>
    </row>
    <row r="741" spans="1:11" s="8" customFormat="1">
      <c r="A741" s="86"/>
      <c r="B741" s="86" t="s">
        <v>1051</v>
      </c>
      <c r="C741" s="86" t="s">
        <v>1052</v>
      </c>
      <c r="D741" s="86">
        <v>4390</v>
      </c>
      <c r="E741" s="86">
        <v>0.04</v>
      </c>
      <c r="F741" s="86">
        <f t="shared" si="48"/>
        <v>175.6</v>
      </c>
      <c r="G741" s="86">
        <v>0.02</v>
      </c>
      <c r="H741" s="86">
        <f t="shared" si="49"/>
        <v>87.8</v>
      </c>
      <c r="I741" s="86"/>
      <c r="K741" s="237"/>
    </row>
    <row r="742" spans="1:11" s="8" customFormat="1">
      <c r="A742" s="93"/>
      <c r="B742" s="93" t="s">
        <v>1053</v>
      </c>
      <c r="C742" s="93" t="s">
        <v>1054</v>
      </c>
      <c r="D742" s="93">
        <v>2665</v>
      </c>
      <c r="E742" s="86">
        <v>0.03</v>
      </c>
      <c r="F742" s="86">
        <f t="shared" si="48"/>
        <v>79.95</v>
      </c>
      <c r="G742" s="86">
        <v>0.02</v>
      </c>
      <c r="H742" s="86">
        <f t="shared" si="49"/>
        <v>53.300000000000004</v>
      </c>
      <c r="I742" s="86"/>
      <c r="K742" s="237"/>
    </row>
    <row r="743" spans="1:11" s="9" customFormat="1" ht="15.75">
      <c r="A743" s="94"/>
      <c r="B743" s="94"/>
      <c r="C743" s="94"/>
      <c r="D743" s="94"/>
      <c r="E743" s="87"/>
      <c r="F743" s="87">
        <f>SUM(F738:F742)</f>
        <v>702.56000000000006</v>
      </c>
      <c r="G743" s="87"/>
      <c r="H743" s="87">
        <f>SUM(H738:H742)</f>
        <v>384.06</v>
      </c>
      <c r="I743" s="87">
        <f>SUM(F743:H743)</f>
        <v>1086.6200000000001</v>
      </c>
      <c r="K743" s="238"/>
    </row>
    <row r="744" spans="1:11" s="8" customFormat="1">
      <c r="A744" s="93" t="s">
        <v>1055</v>
      </c>
      <c r="B744" s="93" t="s">
        <v>1056</v>
      </c>
      <c r="C744" s="93" t="s">
        <v>1057</v>
      </c>
      <c r="D744" s="93">
        <v>2352</v>
      </c>
      <c r="E744" s="86">
        <v>0.03</v>
      </c>
      <c r="F744" s="86">
        <f t="shared" ref="F744:F746" si="50">D744*E744</f>
        <v>70.56</v>
      </c>
      <c r="G744" s="86">
        <v>0.02</v>
      </c>
      <c r="H744" s="86">
        <f t="shared" ref="H744:H746" si="51">D744*G744</f>
        <v>47.04</v>
      </c>
      <c r="I744" s="86"/>
      <c r="K744" s="237"/>
    </row>
    <row r="745" spans="1:11" s="8" customFormat="1">
      <c r="A745" s="93"/>
      <c r="B745" s="93">
        <v>8227</v>
      </c>
      <c r="C745" s="93" t="s">
        <v>1058</v>
      </c>
      <c r="D745" s="93">
        <v>3421</v>
      </c>
      <c r="E745" s="86">
        <v>0.04</v>
      </c>
      <c r="F745" s="86">
        <f t="shared" si="50"/>
        <v>136.84</v>
      </c>
      <c r="G745" s="86">
        <v>0.02</v>
      </c>
      <c r="H745" s="86">
        <f t="shared" si="51"/>
        <v>68.42</v>
      </c>
      <c r="I745" s="86"/>
      <c r="K745" s="237"/>
    </row>
    <row r="746" spans="1:11" s="9" customFormat="1" ht="15.75">
      <c r="A746" s="93"/>
      <c r="B746" s="93">
        <v>8730</v>
      </c>
      <c r="C746" s="93" t="s">
        <v>1059</v>
      </c>
      <c r="D746" s="93">
        <v>1576</v>
      </c>
      <c r="E746" s="86">
        <v>0.03</v>
      </c>
      <c r="F746" s="86">
        <f t="shared" si="50"/>
        <v>47.28</v>
      </c>
      <c r="G746" s="86">
        <v>0.02</v>
      </c>
      <c r="H746" s="86">
        <f t="shared" si="51"/>
        <v>31.52</v>
      </c>
      <c r="I746" s="87"/>
      <c r="K746" s="238"/>
    </row>
    <row r="747" spans="1:11" s="9" customFormat="1" ht="15.75">
      <c r="A747" s="94"/>
      <c r="B747" s="94"/>
      <c r="C747" s="94"/>
      <c r="D747" s="94"/>
      <c r="E747" s="87"/>
      <c r="F747" s="87">
        <f>SUM(F744:F746)</f>
        <v>254.68</v>
      </c>
      <c r="G747" s="87"/>
      <c r="H747" s="87">
        <f>SUM(H744:H746)</f>
        <v>146.98000000000002</v>
      </c>
      <c r="I747" s="87">
        <f>SUM(F747:H747)</f>
        <v>401.66</v>
      </c>
      <c r="K747" s="238"/>
    </row>
    <row r="748" spans="1:11" s="8" customFormat="1" ht="15.6" customHeight="1">
      <c r="A748" s="76" t="s">
        <v>1060</v>
      </c>
      <c r="B748" s="76" t="s">
        <v>1061</v>
      </c>
      <c r="C748" s="76" t="s">
        <v>1062</v>
      </c>
      <c r="D748" s="76">
        <v>1996</v>
      </c>
      <c r="E748" s="76">
        <v>0.1</v>
      </c>
      <c r="F748" s="76">
        <f t="shared" ref="F748:F750" si="52">D748*E748</f>
        <v>199.60000000000002</v>
      </c>
      <c r="G748" s="76">
        <v>0</v>
      </c>
      <c r="H748" s="76">
        <f t="shared" ref="H748:H750" si="53">D748*G748</f>
        <v>0</v>
      </c>
      <c r="I748" s="76"/>
      <c r="K748" s="237"/>
    </row>
    <row r="749" spans="1:11" s="8" customFormat="1">
      <c r="A749" s="76"/>
      <c r="B749" s="76" t="s">
        <v>1063</v>
      </c>
      <c r="C749" s="76" t="s">
        <v>1064</v>
      </c>
      <c r="D749" s="76">
        <v>1907</v>
      </c>
      <c r="E749" s="76">
        <v>0.1</v>
      </c>
      <c r="F749" s="76">
        <f t="shared" si="52"/>
        <v>190.70000000000002</v>
      </c>
      <c r="G749" s="76">
        <v>0</v>
      </c>
      <c r="H749" s="76">
        <f t="shared" si="53"/>
        <v>0</v>
      </c>
      <c r="I749" s="76"/>
      <c r="K749" s="237"/>
    </row>
    <row r="750" spans="1:11" s="8" customFormat="1">
      <c r="A750" s="76"/>
      <c r="B750" s="76" t="s">
        <v>1065</v>
      </c>
      <c r="C750" s="76" t="s">
        <v>1066</v>
      </c>
      <c r="D750" s="76">
        <v>920</v>
      </c>
      <c r="E750" s="76">
        <v>0.1</v>
      </c>
      <c r="F750" s="76">
        <f t="shared" si="52"/>
        <v>92</v>
      </c>
      <c r="G750" s="76">
        <v>0</v>
      </c>
      <c r="H750" s="76">
        <f t="shared" si="53"/>
        <v>0</v>
      </c>
      <c r="I750" s="76"/>
      <c r="K750" s="237"/>
    </row>
    <row r="751" spans="1:11" s="9" customFormat="1" ht="15.75">
      <c r="A751" s="77"/>
      <c r="B751" s="77"/>
      <c r="C751" s="77"/>
      <c r="D751" s="77"/>
      <c r="E751" s="77"/>
      <c r="F751" s="77">
        <f>SUM(F748:F750)</f>
        <v>482.30000000000007</v>
      </c>
      <c r="G751" s="77"/>
      <c r="H751" s="77">
        <f>SUM(H748:H750)</f>
        <v>0</v>
      </c>
      <c r="I751" s="77">
        <f>SUM(F751:H751)</f>
        <v>482.30000000000007</v>
      </c>
      <c r="K751" s="238"/>
    </row>
    <row r="752" spans="1:11" s="8" customFormat="1" ht="15.6" customHeight="1">
      <c r="A752" s="80" t="s">
        <v>1067</v>
      </c>
      <c r="B752" s="80" t="s">
        <v>83</v>
      </c>
      <c r="C752" s="80">
        <v>754142</v>
      </c>
      <c r="D752" s="80">
        <v>1103</v>
      </c>
      <c r="E752" s="80">
        <v>0.03</v>
      </c>
      <c r="F752" s="80">
        <f t="shared" ref="F752:F754" si="54">D752*E752</f>
        <v>33.089999999999996</v>
      </c>
      <c r="G752" s="80">
        <v>0.02</v>
      </c>
      <c r="H752" s="80">
        <f t="shared" ref="H752:H754" si="55">D752*G752</f>
        <v>22.06</v>
      </c>
      <c r="I752" s="80"/>
      <c r="K752" s="237"/>
    </row>
    <row r="753" spans="1:11" s="8" customFormat="1">
      <c r="A753" s="80"/>
      <c r="B753" s="80" t="s">
        <v>85</v>
      </c>
      <c r="C753" s="80">
        <v>754106</v>
      </c>
      <c r="D753" s="80">
        <v>559</v>
      </c>
      <c r="E753" s="80">
        <v>0.03</v>
      </c>
      <c r="F753" s="80">
        <f t="shared" si="54"/>
        <v>16.77</v>
      </c>
      <c r="G753" s="80">
        <v>0.02</v>
      </c>
      <c r="H753" s="80">
        <f t="shared" si="55"/>
        <v>11.18</v>
      </c>
      <c r="I753" s="80"/>
      <c r="K753" s="237"/>
    </row>
    <row r="754" spans="1:11" s="8" customFormat="1">
      <c r="A754" s="80"/>
      <c r="B754" s="80" t="s">
        <v>87</v>
      </c>
      <c r="C754" s="80">
        <v>754124</v>
      </c>
      <c r="D754" s="80">
        <v>479</v>
      </c>
      <c r="E754" s="80">
        <v>0.03</v>
      </c>
      <c r="F754" s="80">
        <f t="shared" si="54"/>
        <v>14.37</v>
      </c>
      <c r="G754" s="80">
        <v>0.02</v>
      </c>
      <c r="H754" s="80">
        <f t="shared" si="55"/>
        <v>9.58</v>
      </c>
      <c r="I754" s="80"/>
      <c r="K754" s="237"/>
    </row>
    <row r="755" spans="1:11" s="9" customFormat="1" ht="15.75">
      <c r="A755" s="82"/>
      <c r="B755" s="82"/>
      <c r="C755" s="82"/>
      <c r="D755" s="82"/>
      <c r="E755" s="82"/>
      <c r="F755" s="82">
        <f>SUM(F752:F754)</f>
        <v>64.23</v>
      </c>
      <c r="G755" s="82"/>
      <c r="H755" s="82">
        <f>SUM(H752:H754)</f>
        <v>42.819999999999993</v>
      </c>
      <c r="I755" s="82">
        <f>SUM(F755:H755)</f>
        <v>107.05</v>
      </c>
      <c r="K755" s="238"/>
    </row>
    <row r="756" spans="1:11" s="8" customFormat="1">
      <c r="A756" s="80" t="s">
        <v>1068</v>
      </c>
      <c r="B756" s="80" t="s">
        <v>1069</v>
      </c>
      <c r="C756" s="80" t="s">
        <v>1070</v>
      </c>
      <c r="D756" s="80">
        <v>2216</v>
      </c>
      <c r="E756" s="80">
        <v>0.1</v>
      </c>
      <c r="F756" s="80">
        <f t="shared" ref="F756:F759" si="56">D756*E756</f>
        <v>221.60000000000002</v>
      </c>
      <c r="G756" s="80">
        <v>0</v>
      </c>
      <c r="H756" s="80">
        <f t="shared" ref="H756:H759" si="57">D756*G756</f>
        <v>0</v>
      </c>
      <c r="I756" s="80"/>
      <c r="K756" s="237"/>
    </row>
    <row r="757" spans="1:11" s="9" customFormat="1" ht="15.75">
      <c r="A757" s="80"/>
      <c r="B757" s="80" t="s">
        <v>1071</v>
      </c>
      <c r="C757" s="80" t="s">
        <v>1072</v>
      </c>
      <c r="D757" s="80">
        <v>2033</v>
      </c>
      <c r="E757" s="80">
        <v>0.1</v>
      </c>
      <c r="F757" s="80">
        <f t="shared" si="56"/>
        <v>203.3</v>
      </c>
      <c r="G757" s="80">
        <v>0</v>
      </c>
      <c r="H757" s="80">
        <f t="shared" si="57"/>
        <v>0</v>
      </c>
      <c r="I757" s="82"/>
      <c r="K757" s="238"/>
    </row>
    <row r="758" spans="1:11" s="9" customFormat="1" ht="15.75">
      <c r="A758" s="80"/>
      <c r="B758" s="80" t="s">
        <v>1073</v>
      </c>
      <c r="C758" s="80" t="s">
        <v>1074</v>
      </c>
      <c r="D758" s="80">
        <v>1343</v>
      </c>
      <c r="E758" s="80">
        <v>0.1</v>
      </c>
      <c r="F758" s="80">
        <f t="shared" si="56"/>
        <v>134.30000000000001</v>
      </c>
      <c r="G758" s="80">
        <v>0</v>
      </c>
      <c r="H758" s="80">
        <f t="shared" si="57"/>
        <v>0</v>
      </c>
      <c r="I758" s="82"/>
      <c r="K758" s="238"/>
    </row>
    <row r="759" spans="1:11" s="8" customFormat="1">
      <c r="A759" s="80"/>
      <c r="B759" s="80" t="s">
        <v>1075</v>
      </c>
      <c r="C759" s="80">
        <v>769450</v>
      </c>
      <c r="D759" s="80">
        <v>239</v>
      </c>
      <c r="E759" s="80">
        <v>0.1</v>
      </c>
      <c r="F759" s="80">
        <f t="shared" si="56"/>
        <v>23.900000000000002</v>
      </c>
      <c r="G759" s="80">
        <v>0</v>
      </c>
      <c r="H759" s="80">
        <f t="shared" si="57"/>
        <v>0</v>
      </c>
      <c r="I759" s="80"/>
      <c r="K759" s="237"/>
    </row>
    <row r="760" spans="1:11" s="9" customFormat="1" ht="15.75">
      <c r="A760" s="82"/>
      <c r="B760" s="82"/>
      <c r="C760" s="82"/>
      <c r="D760" s="82"/>
      <c r="E760" s="82"/>
      <c r="F760" s="82">
        <f>SUM(F756:F759)</f>
        <v>583.1</v>
      </c>
      <c r="G760" s="82"/>
      <c r="H760" s="82">
        <f>SUM(H756:H759)</f>
        <v>0</v>
      </c>
      <c r="I760" s="82">
        <f>SUM(F760:H760)</f>
        <v>583.1</v>
      </c>
      <c r="K760" s="238"/>
    </row>
    <row r="761" spans="1:11" s="8" customFormat="1">
      <c r="A761" s="80" t="s">
        <v>1076</v>
      </c>
      <c r="B761" s="80" t="s">
        <v>1077</v>
      </c>
      <c r="C761" s="80" t="s">
        <v>1078</v>
      </c>
      <c r="D761" s="80">
        <v>3153</v>
      </c>
      <c r="E761" s="80">
        <v>0.08</v>
      </c>
      <c r="F761" s="80">
        <f t="shared" ref="F761:F764" si="58">D761*E761</f>
        <v>252.24</v>
      </c>
      <c r="G761" s="80">
        <v>0</v>
      </c>
      <c r="H761" s="80">
        <f t="shared" ref="H761:H764" si="59">D761*G761</f>
        <v>0</v>
      </c>
      <c r="I761" s="80"/>
      <c r="K761" s="237"/>
    </row>
    <row r="762" spans="1:11" s="8" customFormat="1">
      <c r="A762" s="80"/>
      <c r="B762" s="80" t="s">
        <v>1079</v>
      </c>
      <c r="C762" s="80" t="s">
        <v>1080</v>
      </c>
      <c r="D762" s="80">
        <v>2932</v>
      </c>
      <c r="E762" s="80">
        <v>0.08</v>
      </c>
      <c r="F762" s="80">
        <f t="shared" si="58"/>
        <v>234.56</v>
      </c>
      <c r="G762" s="80">
        <v>0</v>
      </c>
      <c r="H762" s="80">
        <f t="shared" si="59"/>
        <v>0</v>
      </c>
      <c r="I762" s="80"/>
      <c r="K762" s="237"/>
    </row>
    <row r="763" spans="1:11" s="9" customFormat="1" ht="15.75">
      <c r="A763" s="80"/>
      <c r="B763" s="80" t="s">
        <v>1081</v>
      </c>
      <c r="C763" s="80" t="s">
        <v>1082</v>
      </c>
      <c r="D763" s="80">
        <v>2182</v>
      </c>
      <c r="E763" s="80">
        <v>0.08</v>
      </c>
      <c r="F763" s="80">
        <f t="shared" si="58"/>
        <v>174.56</v>
      </c>
      <c r="G763" s="80">
        <v>0</v>
      </c>
      <c r="H763" s="80">
        <f t="shared" si="59"/>
        <v>0</v>
      </c>
      <c r="I763" s="82"/>
      <c r="K763" s="238"/>
    </row>
    <row r="764" spans="1:11" s="8" customFormat="1">
      <c r="A764" s="80"/>
      <c r="B764" s="80" t="s">
        <v>1083</v>
      </c>
      <c r="C764" s="80">
        <v>769560</v>
      </c>
      <c r="D764" s="80">
        <v>347</v>
      </c>
      <c r="E764" s="80">
        <v>0.08</v>
      </c>
      <c r="F764" s="80">
        <f t="shared" si="58"/>
        <v>27.76</v>
      </c>
      <c r="G764" s="80">
        <v>0</v>
      </c>
      <c r="H764" s="80">
        <f t="shared" si="59"/>
        <v>0</v>
      </c>
      <c r="I764" s="80"/>
      <c r="K764" s="237"/>
    </row>
    <row r="765" spans="1:11" s="9" customFormat="1" ht="15.75">
      <c r="A765" s="82"/>
      <c r="B765" s="82"/>
      <c r="C765" s="82"/>
      <c r="D765" s="82"/>
      <c r="E765" s="82"/>
      <c r="F765" s="82">
        <f>SUM(F761:F764)</f>
        <v>689.12</v>
      </c>
      <c r="G765" s="82"/>
      <c r="H765" s="82">
        <f>SUM(H761:H764)</f>
        <v>0</v>
      </c>
      <c r="I765" s="82">
        <f>SUM(F765:H765)</f>
        <v>689.12</v>
      </c>
      <c r="K765" s="238"/>
    </row>
    <row r="766" spans="1:11" s="8" customFormat="1">
      <c r="A766" s="80" t="s">
        <v>1084</v>
      </c>
      <c r="B766" s="80" t="s">
        <v>1085</v>
      </c>
      <c r="C766" s="80" t="s">
        <v>1086</v>
      </c>
      <c r="D766" s="80">
        <v>2739</v>
      </c>
      <c r="E766" s="80">
        <v>0.08</v>
      </c>
      <c r="F766" s="80">
        <f t="shared" ref="F766:F770" si="60">D766*E766</f>
        <v>219.12</v>
      </c>
      <c r="G766" s="80">
        <v>0</v>
      </c>
      <c r="H766" s="80">
        <f t="shared" ref="H766:H770" si="61">D766*G766</f>
        <v>0</v>
      </c>
      <c r="I766" s="80"/>
      <c r="K766" s="237"/>
    </row>
    <row r="767" spans="1:11" s="8" customFormat="1">
      <c r="A767" s="80"/>
      <c r="B767" s="80" t="s">
        <v>1087</v>
      </c>
      <c r="C767" s="80">
        <v>769277</v>
      </c>
      <c r="D767" s="80">
        <v>300</v>
      </c>
      <c r="E767" s="80">
        <v>0.08</v>
      </c>
      <c r="F767" s="80">
        <f t="shared" si="60"/>
        <v>24</v>
      </c>
      <c r="G767" s="80">
        <v>0</v>
      </c>
      <c r="H767" s="80">
        <f t="shared" si="61"/>
        <v>0</v>
      </c>
      <c r="I767" s="80"/>
      <c r="K767" s="237"/>
    </row>
    <row r="768" spans="1:11" s="9" customFormat="1" ht="15.75">
      <c r="A768" s="82"/>
      <c r="B768" s="82"/>
      <c r="C768" s="82"/>
      <c r="D768" s="82"/>
      <c r="E768" s="82"/>
      <c r="F768" s="82">
        <f>SUM(F766:F767)</f>
        <v>243.12</v>
      </c>
      <c r="G768" s="82"/>
      <c r="H768" s="82">
        <f>SUM(H766:H767)</f>
        <v>0</v>
      </c>
      <c r="I768" s="82">
        <f>SUM(F768:H768)</f>
        <v>243.12</v>
      </c>
      <c r="K768" s="238"/>
    </row>
    <row r="769" spans="1:11" s="8" customFormat="1">
      <c r="A769" s="97" t="s">
        <v>1088</v>
      </c>
      <c r="B769" s="80" t="s">
        <v>1089</v>
      </c>
      <c r="C769" s="80">
        <v>769158</v>
      </c>
      <c r="D769" s="80">
        <v>399</v>
      </c>
      <c r="E769" s="80">
        <v>0.1</v>
      </c>
      <c r="F769" s="80">
        <f t="shared" si="60"/>
        <v>39.900000000000006</v>
      </c>
      <c r="G769" s="80">
        <v>0</v>
      </c>
      <c r="H769" s="80">
        <f t="shared" si="61"/>
        <v>0</v>
      </c>
      <c r="I769" s="80"/>
      <c r="K769" s="237"/>
    </row>
    <row r="770" spans="1:11" s="8" customFormat="1">
      <c r="A770" s="80"/>
      <c r="B770" s="80" t="s">
        <v>1090</v>
      </c>
      <c r="C770" s="80">
        <v>769167</v>
      </c>
      <c r="D770" s="80">
        <v>399</v>
      </c>
      <c r="E770" s="80">
        <v>0.1</v>
      </c>
      <c r="F770" s="80">
        <f t="shared" si="60"/>
        <v>39.900000000000006</v>
      </c>
      <c r="G770" s="80">
        <v>0</v>
      </c>
      <c r="H770" s="80">
        <f t="shared" si="61"/>
        <v>0</v>
      </c>
      <c r="I770" s="80"/>
      <c r="K770" s="237"/>
    </row>
    <row r="771" spans="1:11" s="9" customFormat="1" ht="15.75">
      <c r="A771" s="82"/>
      <c r="B771" s="82"/>
      <c r="C771" s="82"/>
      <c r="D771" s="82"/>
      <c r="E771" s="82"/>
      <c r="F771" s="82">
        <f>SUM(F769:F770)</f>
        <v>79.800000000000011</v>
      </c>
      <c r="G771" s="82"/>
      <c r="H771" s="82">
        <f>SUM(H769:H770)</f>
        <v>0</v>
      </c>
      <c r="I771" s="82">
        <f>SUM(F771:H771)</f>
        <v>79.800000000000011</v>
      </c>
      <c r="K771" s="238"/>
    </row>
    <row r="772" spans="1:11" s="8" customFormat="1">
      <c r="A772" s="80" t="s">
        <v>1091</v>
      </c>
      <c r="B772" s="80" t="s">
        <v>1092</v>
      </c>
      <c r="C772" s="80" t="s">
        <v>1093</v>
      </c>
      <c r="D772" s="80">
        <v>1257</v>
      </c>
      <c r="E772" s="80">
        <v>0.1</v>
      </c>
      <c r="F772" s="80">
        <f t="shared" ref="F772:F776" si="62">D772*E772</f>
        <v>125.7</v>
      </c>
      <c r="G772" s="80">
        <v>0</v>
      </c>
      <c r="H772" s="80">
        <f t="shared" ref="H772:H776" si="63">D772*G772</f>
        <v>0</v>
      </c>
      <c r="I772" s="80"/>
      <c r="K772" s="237"/>
    </row>
    <row r="773" spans="1:11" s="9" customFormat="1" ht="15.75">
      <c r="A773" s="82"/>
      <c r="B773" s="82"/>
      <c r="C773" s="82"/>
      <c r="D773" s="82"/>
      <c r="E773" s="82"/>
      <c r="F773" s="82">
        <f t="shared" ref="F773:F777" si="64">SUM(F772)</f>
        <v>125.7</v>
      </c>
      <c r="G773" s="82"/>
      <c r="H773" s="82">
        <f t="shared" ref="H773:H777" si="65">SUM(H772)</f>
        <v>0</v>
      </c>
      <c r="I773" s="82">
        <f>SUM(F773:H773)</f>
        <v>125.7</v>
      </c>
      <c r="K773" s="238"/>
    </row>
    <row r="774" spans="1:11" s="8" customFormat="1" ht="15.6" customHeight="1">
      <c r="A774" s="72" t="s">
        <v>1094</v>
      </c>
      <c r="B774" s="72" t="s">
        <v>1095</v>
      </c>
      <c r="C774" s="72">
        <v>769268</v>
      </c>
      <c r="D774" s="72">
        <v>321</v>
      </c>
      <c r="E774" s="72">
        <v>0.08</v>
      </c>
      <c r="F774" s="72">
        <f t="shared" si="62"/>
        <v>25.68</v>
      </c>
      <c r="G774" s="72">
        <v>0</v>
      </c>
      <c r="H774" s="72">
        <f t="shared" si="63"/>
        <v>0</v>
      </c>
      <c r="I774" s="72"/>
      <c r="K774" s="237"/>
    </row>
    <row r="775" spans="1:11" s="9" customFormat="1" ht="15.75">
      <c r="A775" s="75"/>
      <c r="B775" s="75"/>
      <c r="C775" s="75"/>
      <c r="D775" s="75"/>
      <c r="E775" s="75"/>
      <c r="F775" s="75">
        <f t="shared" si="64"/>
        <v>25.68</v>
      </c>
      <c r="G775" s="75"/>
      <c r="H775" s="75">
        <f t="shared" si="65"/>
        <v>0</v>
      </c>
      <c r="I775" s="75">
        <f>SUM(F775:H775)</f>
        <v>25.68</v>
      </c>
      <c r="K775" s="238"/>
    </row>
    <row r="776" spans="1:11" s="8" customFormat="1">
      <c r="A776" s="72" t="s">
        <v>1096</v>
      </c>
      <c r="B776" s="72" t="s">
        <v>1097</v>
      </c>
      <c r="C776" s="72" t="s">
        <v>1098</v>
      </c>
      <c r="D776" s="72">
        <v>2101</v>
      </c>
      <c r="E776" s="72">
        <v>0.06</v>
      </c>
      <c r="F776" s="72">
        <f t="shared" si="62"/>
        <v>126.06</v>
      </c>
      <c r="G776" s="72">
        <v>0</v>
      </c>
      <c r="H776" s="72">
        <f t="shared" si="63"/>
        <v>0</v>
      </c>
      <c r="I776" s="72"/>
      <c r="K776" s="237"/>
    </row>
    <row r="777" spans="1:11" s="9" customFormat="1" ht="15.75">
      <c r="A777" s="75"/>
      <c r="B777" s="75"/>
      <c r="C777" s="75"/>
      <c r="D777" s="75"/>
      <c r="E777" s="75"/>
      <c r="F777" s="75">
        <f t="shared" si="64"/>
        <v>126.06</v>
      </c>
      <c r="G777" s="75"/>
      <c r="H777" s="75">
        <f t="shared" si="65"/>
        <v>0</v>
      </c>
      <c r="I777" s="75">
        <f>SUM(F777:H777)</f>
        <v>126.06</v>
      </c>
      <c r="K777" s="238"/>
    </row>
    <row r="778" spans="1:11" s="8" customFormat="1">
      <c r="A778" s="72" t="s">
        <v>1099</v>
      </c>
      <c r="B778" s="72" t="s">
        <v>1100</v>
      </c>
      <c r="C778" s="72" t="s">
        <v>1101</v>
      </c>
      <c r="D778" s="72">
        <v>2398</v>
      </c>
      <c r="E778" s="72">
        <v>0.1</v>
      </c>
      <c r="F778" s="72">
        <f t="shared" ref="F778:F781" si="66">D778*E778</f>
        <v>239.8</v>
      </c>
      <c r="G778" s="72">
        <v>0</v>
      </c>
      <c r="H778" s="72">
        <f t="shared" ref="H778:H781" si="67">D778*G778</f>
        <v>0</v>
      </c>
      <c r="I778" s="72"/>
      <c r="K778" s="237"/>
    </row>
    <row r="779" spans="1:11" s="9" customFormat="1" ht="15.75">
      <c r="A779" s="72"/>
      <c r="B779" s="72" t="s">
        <v>1102</v>
      </c>
      <c r="C779" s="72">
        <v>769350</v>
      </c>
      <c r="D779" s="72">
        <v>300</v>
      </c>
      <c r="E779" s="72">
        <v>0.1</v>
      </c>
      <c r="F779" s="72">
        <f t="shared" si="66"/>
        <v>30</v>
      </c>
      <c r="G779" s="72">
        <v>0</v>
      </c>
      <c r="H779" s="72">
        <f t="shared" si="67"/>
        <v>0</v>
      </c>
      <c r="I779" s="75"/>
      <c r="K779" s="238"/>
    </row>
    <row r="780" spans="1:11" s="9" customFormat="1" ht="15.75">
      <c r="A780" s="75"/>
      <c r="B780" s="75"/>
      <c r="C780" s="75"/>
      <c r="D780" s="75"/>
      <c r="E780" s="75"/>
      <c r="F780" s="75">
        <f>SUM(F778:F779)</f>
        <v>269.8</v>
      </c>
      <c r="G780" s="75"/>
      <c r="H780" s="75">
        <f>SUM(H778:H779)</f>
        <v>0</v>
      </c>
      <c r="I780" s="75">
        <f>SUM(F780:H780)</f>
        <v>269.8</v>
      </c>
      <c r="K780" s="238"/>
    </row>
    <row r="781" spans="1:11" s="8" customFormat="1">
      <c r="A781" s="72" t="s">
        <v>1103</v>
      </c>
      <c r="B781" s="72" t="s">
        <v>1104</v>
      </c>
      <c r="C781" s="72" t="s">
        <v>1105</v>
      </c>
      <c r="D781" s="72">
        <v>925</v>
      </c>
      <c r="E781" s="72">
        <v>0</v>
      </c>
      <c r="F781" s="72">
        <f t="shared" si="66"/>
        <v>0</v>
      </c>
      <c r="G781" s="72">
        <v>0</v>
      </c>
      <c r="H781" s="72">
        <f t="shared" si="67"/>
        <v>0</v>
      </c>
      <c r="I781" s="72"/>
      <c r="K781" s="237"/>
    </row>
    <row r="782" spans="1:11" s="9" customFormat="1" ht="15.75">
      <c r="A782" s="75"/>
      <c r="B782" s="75"/>
      <c r="C782" s="75"/>
      <c r="D782" s="75"/>
      <c r="E782" s="75"/>
      <c r="F782" s="75">
        <f>SUM(F781)</f>
        <v>0</v>
      </c>
      <c r="G782" s="75"/>
      <c r="H782" s="75">
        <f>SUM(H781)</f>
        <v>0</v>
      </c>
      <c r="I782" s="75">
        <f>SUM(F782:H782)</f>
        <v>0</v>
      </c>
      <c r="K782" s="238"/>
    </row>
    <row r="783" spans="1:11" s="8" customFormat="1">
      <c r="A783" s="86" t="s">
        <v>1106</v>
      </c>
      <c r="B783" s="86" t="s">
        <v>1107</v>
      </c>
      <c r="C783" s="86" t="s">
        <v>1108</v>
      </c>
      <c r="D783" s="86">
        <v>1324</v>
      </c>
      <c r="E783" s="86">
        <v>0.1</v>
      </c>
      <c r="F783" s="86">
        <f t="shared" ref="F783:F790" si="68">D783*E783</f>
        <v>132.4</v>
      </c>
      <c r="G783" s="86">
        <v>0</v>
      </c>
      <c r="H783" s="86">
        <f t="shared" ref="H783:H790" si="69">D783*G783</f>
        <v>0</v>
      </c>
      <c r="I783" s="86"/>
      <c r="K783" s="237"/>
    </row>
    <row r="784" spans="1:11" s="8" customFormat="1">
      <c r="A784" s="86"/>
      <c r="B784" s="86"/>
      <c r="C784" s="86">
        <v>750402</v>
      </c>
      <c r="D784" s="86">
        <v>512</v>
      </c>
      <c r="E784" s="86">
        <v>0.1</v>
      </c>
      <c r="F784" s="86">
        <f t="shared" si="68"/>
        <v>51.2</v>
      </c>
      <c r="G784" s="86">
        <v>0</v>
      </c>
      <c r="H784" s="86">
        <f t="shared" si="69"/>
        <v>0</v>
      </c>
      <c r="I784" s="86"/>
      <c r="K784" s="237"/>
    </row>
    <row r="785" spans="1:11" s="9" customFormat="1" ht="15.75">
      <c r="A785" s="86"/>
      <c r="B785" s="86" t="s">
        <v>1109</v>
      </c>
      <c r="C785" s="86" t="s">
        <v>1110</v>
      </c>
      <c r="D785" s="86">
        <v>1228</v>
      </c>
      <c r="E785" s="86">
        <v>0.1</v>
      </c>
      <c r="F785" s="86">
        <f t="shared" si="68"/>
        <v>122.80000000000001</v>
      </c>
      <c r="G785" s="86">
        <v>0</v>
      </c>
      <c r="H785" s="86">
        <f t="shared" si="69"/>
        <v>0</v>
      </c>
      <c r="I785" s="87"/>
      <c r="K785" s="238"/>
    </row>
    <row r="786" spans="1:11" s="9" customFormat="1" ht="15.75">
      <c r="A786" s="86"/>
      <c r="B786" s="86"/>
      <c r="C786" s="86">
        <v>750430</v>
      </c>
      <c r="D786" s="86">
        <v>464</v>
      </c>
      <c r="E786" s="86">
        <v>0.1</v>
      </c>
      <c r="F786" s="86">
        <f t="shared" si="68"/>
        <v>46.400000000000006</v>
      </c>
      <c r="G786" s="86">
        <v>0</v>
      </c>
      <c r="H786" s="86">
        <f t="shared" si="69"/>
        <v>0</v>
      </c>
      <c r="I786" s="87"/>
      <c r="K786" s="238"/>
    </row>
    <row r="787" spans="1:11" s="8" customFormat="1">
      <c r="A787" s="86"/>
      <c r="B787" s="86" t="s">
        <v>1111</v>
      </c>
      <c r="C787" s="86" t="s">
        <v>1112</v>
      </c>
      <c r="D787" s="86">
        <v>1133</v>
      </c>
      <c r="E787" s="86">
        <v>0.1</v>
      </c>
      <c r="F787" s="86">
        <f t="shared" si="68"/>
        <v>113.30000000000001</v>
      </c>
      <c r="G787" s="86">
        <v>0</v>
      </c>
      <c r="H787" s="86">
        <f t="shared" si="69"/>
        <v>0</v>
      </c>
      <c r="I787" s="86"/>
      <c r="K787" s="237"/>
    </row>
    <row r="788" spans="1:11" s="8" customFormat="1">
      <c r="A788" s="86"/>
      <c r="B788" s="86"/>
      <c r="C788" s="86">
        <v>750467</v>
      </c>
      <c r="D788" s="86">
        <v>448</v>
      </c>
      <c r="E788" s="86">
        <v>0.1</v>
      </c>
      <c r="F788" s="86">
        <f t="shared" si="68"/>
        <v>44.800000000000004</v>
      </c>
      <c r="G788" s="86">
        <v>0</v>
      </c>
      <c r="H788" s="86">
        <f t="shared" si="69"/>
        <v>0</v>
      </c>
      <c r="I788" s="86"/>
      <c r="K788" s="237"/>
    </row>
    <row r="789" spans="1:11" s="8" customFormat="1">
      <c r="A789" s="86"/>
      <c r="B789" s="86" t="s">
        <v>1113</v>
      </c>
      <c r="C789" s="86" t="s">
        <v>1114</v>
      </c>
      <c r="D789" s="86">
        <v>894</v>
      </c>
      <c r="E789" s="86">
        <v>0.1</v>
      </c>
      <c r="F789" s="86">
        <f t="shared" si="68"/>
        <v>89.4</v>
      </c>
      <c r="G789" s="86">
        <v>0</v>
      </c>
      <c r="H789" s="86">
        <f t="shared" si="69"/>
        <v>0</v>
      </c>
      <c r="I789" s="86"/>
      <c r="K789" s="237"/>
    </row>
    <row r="790" spans="1:11" s="8" customFormat="1">
      <c r="A790" s="86"/>
      <c r="B790" s="86"/>
      <c r="C790" s="86">
        <v>750503</v>
      </c>
      <c r="D790" s="86">
        <v>384</v>
      </c>
      <c r="E790" s="86">
        <v>0.1</v>
      </c>
      <c r="F790" s="86">
        <f t="shared" si="68"/>
        <v>38.400000000000006</v>
      </c>
      <c r="G790" s="86">
        <v>0</v>
      </c>
      <c r="H790" s="86">
        <f t="shared" si="69"/>
        <v>0</v>
      </c>
      <c r="I790" s="86"/>
      <c r="K790" s="237"/>
    </row>
    <row r="791" spans="1:11" s="9" customFormat="1" ht="15.75">
      <c r="A791" s="87"/>
      <c r="B791" s="87"/>
      <c r="C791" s="87"/>
      <c r="D791" s="87"/>
      <c r="E791" s="87"/>
      <c r="F791" s="87">
        <f>SUM(F783:F790)</f>
        <v>638.70000000000005</v>
      </c>
      <c r="G791" s="87"/>
      <c r="H791" s="87">
        <f>SUM(H783:H790)</f>
        <v>0</v>
      </c>
      <c r="I791" s="87">
        <f>SUM(F791:H791)</f>
        <v>638.70000000000005</v>
      </c>
      <c r="K791" s="238"/>
    </row>
    <row r="792" spans="1:11" s="8" customFormat="1">
      <c r="A792" s="66" t="s">
        <v>1115</v>
      </c>
      <c r="B792" s="66" t="s">
        <v>1104</v>
      </c>
      <c r="C792" s="66">
        <v>770175</v>
      </c>
      <c r="D792" s="66">
        <v>880</v>
      </c>
      <c r="E792" s="66">
        <v>0</v>
      </c>
      <c r="F792" s="66">
        <f t="shared" ref="F792:F794" si="70">D792*E792</f>
        <v>0</v>
      </c>
      <c r="G792" s="66">
        <v>0</v>
      </c>
      <c r="H792" s="66">
        <f t="shared" ref="H792:H794" si="71">D792*G792</f>
        <v>0</v>
      </c>
      <c r="I792" s="66"/>
      <c r="K792" s="237"/>
    </row>
    <row r="793" spans="1:11" s="8" customFormat="1">
      <c r="A793" s="66"/>
      <c r="B793" s="66" t="s">
        <v>1116</v>
      </c>
      <c r="C793" s="66">
        <v>770368</v>
      </c>
      <c r="D793" s="66">
        <v>348</v>
      </c>
      <c r="E793" s="66">
        <v>0</v>
      </c>
      <c r="F793" s="66">
        <f t="shared" si="70"/>
        <v>0</v>
      </c>
      <c r="G793" s="66">
        <v>0</v>
      </c>
      <c r="H793" s="66">
        <f t="shared" si="71"/>
        <v>0</v>
      </c>
      <c r="I793" s="66"/>
      <c r="K793" s="237"/>
    </row>
    <row r="794" spans="1:11" s="8" customFormat="1">
      <c r="A794" s="66"/>
      <c r="B794" s="66" t="s">
        <v>1117</v>
      </c>
      <c r="C794" s="66">
        <v>770157</v>
      </c>
      <c r="D794" s="66">
        <v>251</v>
      </c>
      <c r="E794" s="66">
        <v>0</v>
      </c>
      <c r="F794" s="66">
        <f t="shared" si="70"/>
        <v>0</v>
      </c>
      <c r="G794" s="66">
        <v>0</v>
      </c>
      <c r="H794" s="66">
        <f t="shared" si="71"/>
        <v>0</v>
      </c>
      <c r="I794" s="66"/>
      <c r="K794" s="237"/>
    </row>
    <row r="795" spans="1:11" s="9" customFormat="1" ht="15.75">
      <c r="A795" s="69"/>
      <c r="B795" s="69"/>
      <c r="C795" s="69"/>
      <c r="D795" s="69"/>
      <c r="E795" s="69"/>
      <c r="F795" s="69">
        <f>SUM(F792:F794)</f>
        <v>0</v>
      </c>
      <c r="G795" s="69"/>
      <c r="H795" s="69">
        <f>SUM(H792:H794)</f>
        <v>0</v>
      </c>
      <c r="I795" s="69">
        <f>SUM(F795:H795)</f>
        <v>0</v>
      </c>
      <c r="K795" s="238"/>
    </row>
    <row r="796" spans="1:11" s="8" customFormat="1">
      <c r="A796" s="66" t="s">
        <v>1118</v>
      </c>
      <c r="B796" s="66" t="s">
        <v>1119</v>
      </c>
      <c r="C796" s="66" t="s">
        <v>1120</v>
      </c>
      <c r="D796" s="66">
        <v>2486</v>
      </c>
      <c r="E796" s="66">
        <v>0.08</v>
      </c>
      <c r="F796" s="66">
        <f t="shared" ref="F796:F801" si="72">D796*E796</f>
        <v>198.88</v>
      </c>
      <c r="G796" s="66">
        <v>0</v>
      </c>
      <c r="H796" s="66">
        <f t="shared" ref="H796:H801" si="73">D796*G796</f>
        <v>0</v>
      </c>
      <c r="I796" s="66"/>
      <c r="K796" s="237"/>
    </row>
    <row r="797" spans="1:11" s="9" customFormat="1" ht="15.75">
      <c r="A797" s="69"/>
      <c r="B797" s="69"/>
      <c r="C797" s="69"/>
      <c r="D797" s="69"/>
      <c r="E797" s="69"/>
      <c r="F797" s="69">
        <f>SUM(F796)</f>
        <v>198.88</v>
      </c>
      <c r="G797" s="69"/>
      <c r="H797" s="69">
        <f>SUM(H796)</f>
        <v>0</v>
      </c>
      <c r="I797" s="69">
        <f>SUM(F797:H797)</f>
        <v>198.88</v>
      </c>
      <c r="K797" s="238"/>
    </row>
    <row r="798" spans="1:11" s="8" customFormat="1">
      <c r="A798" s="66" t="s">
        <v>1121</v>
      </c>
      <c r="B798" s="66" t="s">
        <v>1122</v>
      </c>
      <c r="C798" s="66">
        <v>769149</v>
      </c>
      <c r="D798" s="66">
        <v>401</v>
      </c>
      <c r="E798" s="66">
        <v>0.06</v>
      </c>
      <c r="F798" s="66">
        <f t="shared" si="72"/>
        <v>24.06</v>
      </c>
      <c r="G798" s="66">
        <v>0</v>
      </c>
      <c r="H798" s="66">
        <f t="shared" si="73"/>
        <v>0</v>
      </c>
      <c r="I798" s="66"/>
      <c r="K798" s="237"/>
    </row>
    <row r="799" spans="1:11" s="9" customFormat="1" ht="15.75">
      <c r="A799" s="69"/>
      <c r="B799" s="69"/>
      <c r="C799" s="69"/>
      <c r="D799" s="69"/>
      <c r="E799" s="69"/>
      <c r="F799" s="69">
        <f>SUM(F798)</f>
        <v>24.06</v>
      </c>
      <c r="G799" s="69"/>
      <c r="H799" s="69">
        <f>SUM(H798)</f>
        <v>0</v>
      </c>
      <c r="I799" s="69">
        <f>SUM(F799:H799)</f>
        <v>24.06</v>
      </c>
      <c r="K799" s="238"/>
    </row>
    <row r="800" spans="1:11" s="8" customFormat="1" ht="15.6" customHeight="1">
      <c r="A800" s="66" t="s">
        <v>1123</v>
      </c>
      <c r="B800" s="66" t="s">
        <v>1071</v>
      </c>
      <c r="C800" s="66" t="s">
        <v>1124</v>
      </c>
      <c r="D800" s="66">
        <v>9</v>
      </c>
      <c r="E800" s="66">
        <v>0.1</v>
      </c>
      <c r="F800" s="66">
        <f t="shared" si="72"/>
        <v>0.9</v>
      </c>
      <c r="G800" s="66">
        <v>0</v>
      </c>
      <c r="H800" s="66">
        <f t="shared" si="73"/>
        <v>0</v>
      </c>
      <c r="I800" s="66"/>
      <c r="K800" s="237"/>
    </row>
    <row r="801" spans="1:11" s="8" customFormat="1">
      <c r="A801" s="66"/>
      <c r="B801" s="66" t="s">
        <v>1073</v>
      </c>
      <c r="C801" s="66">
        <v>769432</v>
      </c>
      <c r="D801" s="66">
        <v>31</v>
      </c>
      <c r="E801" s="66">
        <v>0.1</v>
      </c>
      <c r="F801" s="66">
        <f t="shared" si="72"/>
        <v>3.1</v>
      </c>
      <c r="G801" s="66">
        <v>0</v>
      </c>
      <c r="H801" s="66">
        <f t="shared" si="73"/>
        <v>0</v>
      </c>
      <c r="I801" s="66"/>
      <c r="K801" s="237"/>
    </row>
    <row r="802" spans="1:11" s="9" customFormat="1" ht="15.75">
      <c r="A802" s="69"/>
      <c r="B802" s="69"/>
      <c r="C802" s="69"/>
      <c r="D802" s="69"/>
      <c r="E802" s="69"/>
      <c r="F802" s="69">
        <f>SUM(F800:F801)</f>
        <v>4</v>
      </c>
      <c r="G802" s="69"/>
      <c r="H802" s="69">
        <f>SUM(H800:H801)</f>
        <v>0</v>
      </c>
      <c r="I802" s="69">
        <f>SUM(F802:H802)</f>
        <v>4</v>
      </c>
      <c r="K802" s="238"/>
    </row>
    <row r="803" spans="1:11" s="8" customFormat="1">
      <c r="A803" s="66" t="s">
        <v>1125</v>
      </c>
      <c r="B803" s="66" t="s">
        <v>1126</v>
      </c>
      <c r="C803" s="66" t="s">
        <v>1127</v>
      </c>
      <c r="D803" s="66">
        <v>1912</v>
      </c>
      <c r="E803" s="66">
        <v>0.08</v>
      </c>
      <c r="F803" s="66">
        <f t="shared" ref="F803:F808" si="74">D803*E803</f>
        <v>152.96</v>
      </c>
      <c r="G803" s="66">
        <v>0</v>
      </c>
      <c r="H803" s="66">
        <f t="shared" ref="H803:H808" si="75">D803*G803</f>
        <v>0</v>
      </c>
      <c r="I803" s="66"/>
      <c r="K803" s="237"/>
    </row>
    <row r="804" spans="1:11" s="8" customFormat="1">
      <c r="A804" s="66"/>
      <c r="B804" s="66" t="s">
        <v>1085</v>
      </c>
      <c r="C804" s="66">
        <v>769185</v>
      </c>
      <c r="D804" s="66">
        <v>45</v>
      </c>
      <c r="E804" s="66">
        <v>0.08</v>
      </c>
      <c r="F804" s="66">
        <f t="shared" si="74"/>
        <v>3.6</v>
      </c>
      <c r="G804" s="66">
        <v>0</v>
      </c>
      <c r="H804" s="66">
        <f t="shared" si="75"/>
        <v>0</v>
      </c>
      <c r="I804" s="66"/>
      <c r="K804" s="237"/>
    </row>
    <row r="805" spans="1:11" s="9" customFormat="1" ht="15.75">
      <c r="A805" s="69"/>
      <c r="B805" s="69"/>
      <c r="C805" s="69"/>
      <c r="D805" s="69"/>
      <c r="E805" s="69"/>
      <c r="F805" s="69">
        <f>SUM(F803:F804)</f>
        <v>156.56</v>
      </c>
      <c r="G805" s="69"/>
      <c r="H805" s="69">
        <f>SUM(H803:H804)</f>
        <v>0</v>
      </c>
      <c r="I805" s="69">
        <f>SUM(F805:H805)</f>
        <v>156.56</v>
      </c>
      <c r="K805" s="238"/>
    </row>
    <row r="806" spans="1:11" s="8" customFormat="1">
      <c r="A806" s="66" t="s">
        <v>1128</v>
      </c>
      <c r="B806" s="66" t="s">
        <v>1116</v>
      </c>
      <c r="C806" s="66" t="s">
        <v>1129</v>
      </c>
      <c r="D806" s="66">
        <v>1161</v>
      </c>
      <c r="E806" s="66">
        <v>0</v>
      </c>
      <c r="F806" s="66">
        <f t="shared" si="74"/>
        <v>0</v>
      </c>
      <c r="G806" s="66">
        <v>0</v>
      </c>
      <c r="H806" s="66">
        <f t="shared" si="75"/>
        <v>0</v>
      </c>
      <c r="I806" s="66"/>
      <c r="K806" s="237"/>
    </row>
    <row r="807" spans="1:11" s="8" customFormat="1">
      <c r="A807" s="66"/>
      <c r="B807" s="66" t="s">
        <v>1117</v>
      </c>
      <c r="C807" s="66" t="s">
        <v>1130</v>
      </c>
      <c r="D807" s="66">
        <v>890</v>
      </c>
      <c r="E807" s="66">
        <v>0</v>
      </c>
      <c r="F807" s="66">
        <f t="shared" si="74"/>
        <v>0</v>
      </c>
      <c r="G807" s="66">
        <v>0</v>
      </c>
      <c r="H807" s="66">
        <f t="shared" si="75"/>
        <v>0</v>
      </c>
      <c r="I807" s="66"/>
      <c r="K807" s="237"/>
    </row>
    <row r="808" spans="1:11" s="8" customFormat="1">
      <c r="A808" s="66"/>
      <c r="B808" s="66" t="s">
        <v>1131</v>
      </c>
      <c r="C808" s="66">
        <v>770056</v>
      </c>
      <c r="D808" s="66">
        <v>455</v>
      </c>
      <c r="E808" s="66">
        <v>0</v>
      </c>
      <c r="F808" s="66">
        <f t="shared" si="74"/>
        <v>0</v>
      </c>
      <c r="G808" s="66">
        <v>0</v>
      </c>
      <c r="H808" s="66">
        <f t="shared" si="75"/>
        <v>0</v>
      </c>
      <c r="I808" s="66"/>
      <c r="K808" s="237"/>
    </row>
    <row r="809" spans="1:11" s="9" customFormat="1" ht="15.75">
      <c r="A809" s="69"/>
      <c r="B809" s="69"/>
      <c r="C809" s="69"/>
      <c r="D809" s="69"/>
      <c r="E809" s="69"/>
      <c r="F809" s="69">
        <f>SUM(F806:F808)</f>
        <v>0</v>
      </c>
      <c r="G809" s="69"/>
      <c r="H809" s="69">
        <f>SUM(H806:H808)</f>
        <v>0</v>
      </c>
      <c r="I809" s="69">
        <f>SUM(F809:H809)</f>
        <v>0</v>
      </c>
      <c r="K809" s="238"/>
    </row>
    <row r="810" spans="1:11" s="8" customFormat="1">
      <c r="A810" s="66" t="s">
        <v>1132</v>
      </c>
      <c r="B810" s="66" t="s">
        <v>1017</v>
      </c>
      <c r="C810" s="66" t="s">
        <v>1133</v>
      </c>
      <c r="D810" s="66">
        <v>1452</v>
      </c>
      <c r="E810" s="66">
        <v>0.1</v>
      </c>
      <c r="F810" s="66">
        <f t="shared" ref="F810:F813" si="76">D810*E810</f>
        <v>145.20000000000002</v>
      </c>
      <c r="G810" s="66">
        <v>0</v>
      </c>
      <c r="H810" s="66">
        <f t="shared" ref="H810:H813" si="77">D810*G810</f>
        <v>0</v>
      </c>
      <c r="I810" s="66"/>
      <c r="K810" s="237"/>
    </row>
    <row r="811" spans="1:11" s="8" customFormat="1">
      <c r="A811" s="66"/>
      <c r="B811" s="66" t="s">
        <v>1019</v>
      </c>
      <c r="C811" s="66" t="s">
        <v>1134</v>
      </c>
      <c r="D811" s="66">
        <v>1306</v>
      </c>
      <c r="E811" s="66">
        <v>0.1</v>
      </c>
      <c r="F811" s="66">
        <f t="shared" si="76"/>
        <v>130.6</v>
      </c>
      <c r="G811" s="66">
        <v>0</v>
      </c>
      <c r="H811" s="66">
        <f t="shared" si="77"/>
        <v>0</v>
      </c>
      <c r="I811" s="66"/>
      <c r="K811" s="237"/>
    </row>
    <row r="812" spans="1:11" s="8" customFormat="1">
      <c r="A812" s="66"/>
      <c r="B812" s="66" t="s">
        <v>1021</v>
      </c>
      <c r="C812" s="66" t="s">
        <v>1135</v>
      </c>
      <c r="D812" s="66">
        <v>1267</v>
      </c>
      <c r="E812" s="66">
        <v>0.1</v>
      </c>
      <c r="F812" s="66">
        <f t="shared" si="76"/>
        <v>126.7</v>
      </c>
      <c r="G812" s="66">
        <v>0</v>
      </c>
      <c r="H812" s="66">
        <f t="shared" si="77"/>
        <v>0</v>
      </c>
      <c r="I812" s="66"/>
      <c r="K812" s="237"/>
    </row>
    <row r="813" spans="1:11" s="8" customFormat="1">
      <c r="A813" s="66"/>
      <c r="B813" s="66" t="s">
        <v>1023</v>
      </c>
      <c r="C813" s="66" t="s">
        <v>1136</v>
      </c>
      <c r="D813" s="66">
        <v>790</v>
      </c>
      <c r="E813" s="66">
        <v>0.1</v>
      </c>
      <c r="F813" s="66">
        <f t="shared" si="76"/>
        <v>79</v>
      </c>
      <c r="G813" s="66">
        <v>0</v>
      </c>
      <c r="H813" s="66">
        <f t="shared" si="77"/>
        <v>0</v>
      </c>
      <c r="I813" s="66"/>
      <c r="K813" s="237"/>
    </row>
    <row r="814" spans="1:11" s="9" customFormat="1" ht="15.75">
      <c r="A814" s="69"/>
      <c r="B814" s="69"/>
      <c r="C814" s="69"/>
      <c r="D814" s="69"/>
      <c r="E814" s="69"/>
      <c r="F814" s="69">
        <f>SUM(F810:F813)</f>
        <v>481.5</v>
      </c>
      <c r="G814" s="69"/>
      <c r="H814" s="69">
        <f>SUM(H810:H813)</f>
        <v>0</v>
      </c>
      <c r="I814" s="69">
        <f>SUM(F814:H814)</f>
        <v>481.5</v>
      </c>
      <c r="K814" s="238"/>
    </row>
    <row r="815" spans="1:11" s="5" customFormat="1">
      <c r="A815" s="72" t="s">
        <v>1137</v>
      </c>
      <c r="B815" s="72" t="s">
        <v>1138</v>
      </c>
      <c r="C815" s="72">
        <v>7714301</v>
      </c>
      <c r="D815" s="72">
        <v>1680</v>
      </c>
      <c r="E815" s="72">
        <v>0.3</v>
      </c>
      <c r="F815" s="72">
        <f t="shared" ref="F815:F820" si="78">D815*E815</f>
        <v>504</v>
      </c>
      <c r="G815" s="72">
        <v>0</v>
      </c>
      <c r="H815" s="72">
        <f t="shared" ref="H815:H820" si="79">D815*G815</f>
        <v>0</v>
      </c>
      <c r="I815" s="72"/>
      <c r="K815" s="235"/>
    </row>
    <row r="816" spans="1:11" s="5" customFormat="1">
      <c r="A816" s="72"/>
      <c r="B816" s="72"/>
      <c r="C816" s="72"/>
      <c r="D816" s="72">
        <v>360</v>
      </c>
      <c r="E816" s="72">
        <v>0.3</v>
      </c>
      <c r="F816" s="72">
        <f t="shared" si="78"/>
        <v>108</v>
      </c>
      <c r="G816" s="72">
        <v>0</v>
      </c>
      <c r="H816" s="72">
        <f t="shared" si="79"/>
        <v>0</v>
      </c>
      <c r="I816" s="72"/>
      <c r="K816" s="235"/>
    </row>
    <row r="817" spans="1:11" s="6" customFormat="1" ht="15.75">
      <c r="A817" s="75"/>
      <c r="B817" s="75"/>
      <c r="C817" s="75"/>
      <c r="D817" s="75"/>
      <c r="E817" s="75"/>
      <c r="F817" s="75">
        <f>SUM(F815:F816)</f>
        <v>612</v>
      </c>
      <c r="G817" s="75"/>
      <c r="H817" s="75">
        <f>SUM(H815:H816)</f>
        <v>0</v>
      </c>
      <c r="I817" s="75">
        <f>SUM(F817:H817)</f>
        <v>612</v>
      </c>
      <c r="K817" s="236"/>
    </row>
    <row r="818" spans="1:11" s="8" customFormat="1" ht="15.6" customHeight="1">
      <c r="A818" s="80" t="s">
        <v>1139</v>
      </c>
      <c r="B818" s="80" t="s">
        <v>83</v>
      </c>
      <c r="C818" s="80" t="s">
        <v>1140</v>
      </c>
      <c r="D818" s="80">
        <v>508</v>
      </c>
      <c r="E818" s="80">
        <v>0.03</v>
      </c>
      <c r="F818" s="80">
        <f t="shared" si="78"/>
        <v>15.24</v>
      </c>
      <c r="G818" s="80">
        <v>0.02</v>
      </c>
      <c r="H818" s="80">
        <f t="shared" si="79"/>
        <v>10.16</v>
      </c>
      <c r="I818" s="80"/>
      <c r="K818" s="237"/>
    </row>
    <row r="819" spans="1:11" s="8" customFormat="1">
      <c r="A819" s="80"/>
      <c r="B819" s="80" t="s">
        <v>85</v>
      </c>
      <c r="C819" s="80" t="s">
        <v>1141</v>
      </c>
      <c r="D819" s="80">
        <v>388</v>
      </c>
      <c r="E819" s="80">
        <v>0.03</v>
      </c>
      <c r="F819" s="80">
        <f t="shared" si="78"/>
        <v>11.639999999999999</v>
      </c>
      <c r="G819" s="80">
        <v>0.02</v>
      </c>
      <c r="H819" s="80">
        <f t="shared" si="79"/>
        <v>7.76</v>
      </c>
      <c r="I819" s="80"/>
      <c r="K819" s="237"/>
    </row>
    <row r="820" spans="1:11" s="8" customFormat="1">
      <c r="A820" s="80"/>
      <c r="B820" s="80" t="s">
        <v>87</v>
      </c>
      <c r="C820" s="80" t="s">
        <v>1142</v>
      </c>
      <c r="D820" s="80">
        <v>903</v>
      </c>
      <c r="E820" s="80">
        <v>0.03</v>
      </c>
      <c r="F820" s="80">
        <f t="shared" si="78"/>
        <v>27.09</v>
      </c>
      <c r="G820" s="80">
        <v>0.02</v>
      </c>
      <c r="H820" s="80">
        <f t="shared" si="79"/>
        <v>18.059999999999999</v>
      </c>
      <c r="I820" s="80"/>
      <c r="K820" s="237"/>
    </row>
    <row r="821" spans="1:11" s="9" customFormat="1" ht="15.75">
      <c r="A821" s="82"/>
      <c r="B821" s="82"/>
      <c r="C821" s="82"/>
      <c r="D821" s="82"/>
      <c r="E821" s="82"/>
      <c r="F821" s="82">
        <f>SUM(F818:F820)</f>
        <v>53.97</v>
      </c>
      <c r="G821" s="82"/>
      <c r="H821" s="82">
        <f>SUM(H818:H820)</f>
        <v>35.980000000000004</v>
      </c>
      <c r="I821" s="82">
        <f>SUM(F821:H821)</f>
        <v>89.95</v>
      </c>
      <c r="K821" s="238"/>
    </row>
    <row r="822" spans="1:11" s="8" customFormat="1">
      <c r="A822" s="86" t="s">
        <v>1143</v>
      </c>
      <c r="B822" s="86" t="s">
        <v>1144</v>
      </c>
      <c r="C822" s="86" t="s">
        <v>1145</v>
      </c>
      <c r="D822" s="86">
        <v>1486</v>
      </c>
      <c r="E822" s="86">
        <v>0.1</v>
      </c>
      <c r="F822" s="86">
        <f t="shared" ref="F822:F831" si="80">D822*E822</f>
        <v>148.6</v>
      </c>
      <c r="G822" s="86">
        <v>0</v>
      </c>
      <c r="H822" s="86">
        <f t="shared" ref="H822:H831" si="81">D822*G822</f>
        <v>0</v>
      </c>
      <c r="I822" s="86"/>
      <c r="K822" s="237"/>
    </row>
    <row r="823" spans="1:11" s="8" customFormat="1">
      <c r="A823" s="86"/>
      <c r="B823" s="86"/>
      <c r="C823" s="86">
        <v>750200</v>
      </c>
      <c r="D823" s="86">
        <v>848</v>
      </c>
      <c r="E823" s="86">
        <v>0.1</v>
      </c>
      <c r="F823" s="86">
        <f t="shared" si="80"/>
        <v>84.800000000000011</v>
      </c>
      <c r="G823" s="86">
        <v>0</v>
      </c>
      <c r="H823" s="86">
        <f t="shared" si="81"/>
        <v>0</v>
      </c>
      <c r="I823" s="86"/>
      <c r="K823" s="237"/>
    </row>
    <row r="824" spans="1:11" s="8" customFormat="1">
      <c r="A824" s="86"/>
      <c r="B824" s="86" t="s">
        <v>1146</v>
      </c>
      <c r="C824" s="86" t="s">
        <v>1147</v>
      </c>
      <c r="D824" s="86">
        <v>1161</v>
      </c>
      <c r="E824" s="86">
        <v>0.1</v>
      </c>
      <c r="F824" s="86">
        <f t="shared" si="80"/>
        <v>116.10000000000001</v>
      </c>
      <c r="G824" s="86">
        <v>0</v>
      </c>
      <c r="H824" s="86">
        <f t="shared" si="81"/>
        <v>0</v>
      </c>
      <c r="I824" s="86"/>
      <c r="K824" s="237"/>
    </row>
    <row r="825" spans="1:11" s="8" customFormat="1">
      <c r="A825" s="86"/>
      <c r="B825" s="86"/>
      <c r="C825" s="86">
        <v>750229</v>
      </c>
      <c r="D825" s="86">
        <v>832</v>
      </c>
      <c r="E825" s="86">
        <v>0.1</v>
      </c>
      <c r="F825" s="86">
        <f t="shared" si="80"/>
        <v>83.2</v>
      </c>
      <c r="G825" s="86">
        <v>0</v>
      </c>
      <c r="H825" s="86">
        <f t="shared" si="81"/>
        <v>0</v>
      </c>
      <c r="I825" s="86"/>
      <c r="K825" s="237"/>
    </row>
    <row r="826" spans="1:11" s="8" customFormat="1">
      <c r="A826" s="86"/>
      <c r="B826" s="86" t="s">
        <v>1148</v>
      </c>
      <c r="C826" s="86" t="s">
        <v>1149</v>
      </c>
      <c r="D826" s="86">
        <v>1157</v>
      </c>
      <c r="E826" s="86">
        <v>0.1</v>
      </c>
      <c r="F826" s="86">
        <f t="shared" si="80"/>
        <v>115.7</v>
      </c>
      <c r="G826" s="86">
        <v>0</v>
      </c>
      <c r="H826" s="86">
        <f t="shared" si="81"/>
        <v>0</v>
      </c>
      <c r="I826" s="86"/>
      <c r="K826" s="237"/>
    </row>
    <row r="827" spans="1:11" s="8" customFormat="1">
      <c r="A827" s="86"/>
      <c r="B827" s="86"/>
      <c r="C827" s="86">
        <v>750292</v>
      </c>
      <c r="D827" s="86">
        <v>832</v>
      </c>
      <c r="E827" s="86">
        <v>0.1</v>
      </c>
      <c r="F827" s="86">
        <f t="shared" si="80"/>
        <v>83.2</v>
      </c>
      <c r="G827" s="86">
        <v>0</v>
      </c>
      <c r="H827" s="86">
        <f t="shared" si="81"/>
        <v>0</v>
      </c>
      <c r="I827" s="86"/>
      <c r="K827" s="237"/>
    </row>
    <row r="828" spans="1:11" s="8" customFormat="1">
      <c r="A828" s="86"/>
      <c r="B828" s="86" t="s">
        <v>1150</v>
      </c>
      <c r="C828" s="86" t="s">
        <v>1151</v>
      </c>
      <c r="D828" s="86">
        <v>909</v>
      </c>
      <c r="E828" s="86">
        <v>0.1</v>
      </c>
      <c r="F828" s="86">
        <f t="shared" si="80"/>
        <v>90.9</v>
      </c>
      <c r="G828" s="86">
        <v>0</v>
      </c>
      <c r="H828" s="86">
        <f t="shared" si="81"/>
        <v>0</v>
      </c>
      <c r="I828" s="86"/>
      <c r="K828" s="237"/>
    </row>
    <row r="829" spans="1:11" s="8" customFormat="1">
      <c r="A829" s="86"/>
      <c r="B829" s="86"/>
      <c r="C829" s="86">
        <v>750310</v>
      </c>
      <c r="D829" s="86">
        <v>624</v>
      </c>
      <c r="E829" s="86">
        <v>0.1</v>
      </c>
      <c r="F829" s="86">
        <f t="shared" si="80"/>
        <v>62.400000000000006</v>
      </c>
      <c r="G829" s="86">
        <v>0</v>
      </c>
      <c r="H829" s="86">
        <f t="shared" si="81"/>
        <v>0</v>
      </c>
      <c r="I829" s="86"/>
      <c r="K829" s="237"/>
    </row>
    <row r="830" spans="1:11" s="8" customFormat="1">
      <c r="A830" s="86"/>
      <c r="B830" s="86" t="s">
        <v>1152</v>
      </c>
      <c r="C830" s="86" t="s">
        <v>1153</v>
      </c>
      <c r="D830" s="86">
        <v>757</v>
      </c>
      <c r="E830" s="86">
        <v>0.1</v>
      </c>
      <c r="F830" s="86">
        <f t="shared" si="80"/>
        <v>75.7</v>
      </c>
      <c r="G830" s="86">
        <v>0</v>
      </c>
      <c r="H830" s="86">
        <f t="shared" si="81"/>
        <v>0</v>
      </c>
      <c r="I830" s="86"/>
      <c r="K830" s="237"/>
    </row>
    <row r="831" spans="1:11" s="8" customFormat="1">
      <c r="A831" s="86"/>
      <c r="B831" s="86"/>
      <c r="C831" s="86">
        <v>750339</v>
      </c>
      <c r="D831" s="86">
        <v>464</v>
      </c>
      <c r="E831" s="86">
        <v>0.1</v>
      </c>
      <c r="F831" s="86">
        <f t="shared" si="80"/>
        <v>46.400000000000006</v>
      </c>
      <c r="G831" s="86">
        <v>0</v>
      </c>
      <c r="H831" s="86">
        <f t="shared" si="81"/>
        <v>0</v>
      </c>
      <c r="I831" s="86"/>
      <c r="K831" s="237"/>
    </row>
    <row r="832" spans="1:11" s="9" customFormat="1" ht="15.75">
      <c r="A832" s="87"/>
      <c r="B832" s="87"/>
      <c r="C832" s="87"/>
      <c r="D832" s="87"/>
      <c r="E832" s="87"/>
      <c r="F832" s="87">
        <f>SUM(F822:F831)</f>
        <v>907</v>
      </c>
      <c r="G832" s="87"/>
      <c r="H832" s="87">
        <f>SUM(H822:H831)</f>
        <v>0</v>
      </c>
      <c r="I832" s="87">
        <f>SUM(F832:H832)</f>
        <v>907</v>
      </c>
      <c r="K832" s="238"/>
    </row>
    <row r="833" spans="1:11" s="8" customFormat="1">
      <c r="A833" s="66" t="s">
        <v>1154</v>
      </c>
      <c r="B833" s="66" t="s">
        <v>1092</v>
      </c>
      <c r="C833" s="66">
        <v>769331</v>
      </c>
      <c r="D833" s="66">
        <v>44</v>
      </c>
      <c r="E833" s="66">
        <v>0.1</v>
      </c>
      <c r="F833" s="66">
        <f t="shared" ref="F833:F839" si="82">D833*E833</f>
        <v>4.4000000000000004</v>
      </c>
      <c r="G833" s="66">
        <v>0</v>
      </c>
      <c r="H833" s="66">
        <f t="shared" ref="H833:H839" si="83">D833*G833</f>
        <v>0</v>
      </c>
      <c r="I833" s="66"/>
      <c r="K833" s="237"/>
    </row>
    <row r="834" spans="1:11" s="9" customFormat="1" ht="15.75">
      <c r="A834" s="69"/>
      <c r="B834" s="69"/>
      <c r="C834" s="69"/>
      <c r="D834" s="69"/>
      <c r="E834" s="69"/>
      <c r="F834" s="69">
        <f>SUM(F833)</f>
        <v>4.4000000000000004</v>
      </c>
      <c r="G834" s="69"/>
      <c r="H834" s="69">
        <f>SUM(H833)</f>
        <v>0</v>
      </c>
      <c r="I834" s="69">
        <f>SUM(F834:H834)</f>
        <v>4.4000000000000004</v>
      </c>
      <c r="K834" s="238"/>
    </row>
    <row r="835" spans="1:11" s="8" customFormat="1">
      <c r="A835" s="80" t="s">
        <v>1155</v>
      </c>
      <c r="B835" s="80" t="s">
        <v>1156</v>
      </c>
      <c r="C835" s="80" t="s">
        <v>1157</v>
      </c>
      <c r="D835" s="80">
        <v>3948</v>
      </c>
      <c r="E835" s="80">
        <v>0.03</v>
      </c>
      <c r="F835" s="80">
        <f t="shared" si="82"/>
        <v>118.44</v>
      </c>
      <c r="G835" s="80">
        <v>0.02</v>
      </c>
      <c r="H835" s="80">
        <f t="shared" si="83"/>
        <v>78.960000000000008</v>
      </c>
      <c r="I835" s="80"/>
      <c r="K835" s="237"/>
    </row>
    <row r="836" spans="1:11" s="8" customFormat="1">
      <c r="A836" s="80"/>
      <c r="B836" s="80" t="s">
        <v>1158</v>
      </c>
      <c r="C836" s="80" t="s">
        <v>1159</v>
      </c>
      <c r="D836" s="80">
        <v>2682</v>
      </c>
      <c r="E836" s="80">
        <v>0.03</v>
      </c>
      <c r="F836" s="80">
        <f t="shared" si="82"/>
        <v>80.459999999999994</v>
      </c>
      <c r="G836" s="80">
        <v>0.02</v>
      </c>
      <c r="H836" s="80">
        <f t="shared" si="83"/>
        <v>53.64</v>
      </c>
      <c r="I836" s="80"/>
      <c r="K836" s="237"/>
    </row>
    <row r="837" spans="1:11" s="8" customFormat="1">
      <c r="A837" s="80"/>
      <c r="B837" s="80" t="s">
        <v>1160</v>
      </c>
      <c r="C837" s="80" t="s">
        <v>1161</v>
      </c>
      <c r="D837" s="80">
        <v>1699</v>
      </c>
      <c r="E837" s="80">
        <v>0.03</v>
      </c>
      <c r="F837" s="80">
        <f t="shared" si="82"/>
        <v>50.97</v>
      </c>
      <c r="G837" s="80">
        <v>0.02</v>
      </c>
      <c r="H837" s="80">
        <f t="shared" si="83"/>
        <v>33.980000000000004</v>
      </c>
      <c r="I837" s="80"/>
      <c r="K837" s="237"/>
    </row>
    <row r="838" spans="1:11" s="8" customFormat="1">
      <c r="A838" s="80"/>
      <c r="B838" s="80" t="s">
        <v>1162</v>
      </c>
      <c r="C838" s="80" t="s">
        <v>1163</v>
      </c>
      <c r="D838" s="80">
        <v>2650</v>
      </c>
      <c r="E838" s="80">
        <v>0.03</v>
      </c>
      <c r="F838" s="80">
        <f t="shared" si="82"/>
        <v>79.5</v>
      </c>
      <c r="G838" s="80">
        <v>0.02</v>
      </c>
      <c r="H838" s="80">
        <f t="shared" si="83"/>
        <v>53</v>
      </c>
      <c r="I838" s="80"/>
      <c r="K838" s="237"/>
    </row>
    <row r="839" spans="1:11" s="8" customFormat="1">
      <c r="A839" s="80"/>
      <c r="B839" s="80" t="s">
        <v>1164</v>
      </c>
      <c r="C839" s="80" t="s">
        <v>1165</v>
      </c>
      <c r="D839" s="80">
        <v>1456</v>
      </c>
      <c r="E839" s="80">
        <v>0.04</v>
      </c>
      <c r="F839" s="80">
        <f t="shared" si="82"/>
        <v>58.24</v>
      </c>
      <c r="G839" s="80">
        <v>0.02</v>
      </c>
      <c r="H839" s="80">
        <f t="shared" si="83"/>
        <v>29.12</v>
      </c>
      <c r="I839" s="80"/>
      <c r="K839" s="237"/>
    </row>
    <row r="840" spans="1:11" s="9" customFormat="1" ht="15.75">
      <c r="A840" s="82"/>
      <c r="B840" s="82"/>
      <c r="C840" s="82"/>
      <c r="D840" s="82"/>
      <c r="E840" s="82"/>
      <c r="F840" s="82">
        <f>SUM(F835:F839)</f>
        <v>387.61</v>
      </c>
      <c r="G840" s="82"/>
      <c r="H840" s="82">
        <f>SUM(H835:H839)</f>
        <v>248.70000000000005</v>
      </c>
      <c r="I840" s="82">
        <f>SUM(F840:H840)</f>
        <v>636.31000000000006</v>
      </c>
      <c r="K840" s="238"/>
    </row>
    <row r="841" spans="1:11" s="8" customFormat="1">
      <c r="A841" s="80" t="s">
        <v>1166</v>
      </c>
      <c r="B841" s="80" t="s">
        <v>1167</v>
      </c>
      <c r="C841" s="80" t="s">
        <v>1168</v>
      </c>
      <c r="D841" s="80">
        <v>3210</v>
      </c>
      <c r="E841" s="80">
        <v>0.03</v>
      </c>
      <c r="F841" s="80">
        <f t="shared" ref="F841:F845" si="84">D841*E841</f>
        <v>96.3</v>
      </c>
      <c r="G841" s="80">
        <v>0.02</v>
      </c>
      <c r="H841" s="80">
        <f t="shared" ref="H841:H845" si="85">D841*G841</f>
        <v>64.2</v>
      </c>
      <c r="I841" s="80"/>
      <c r="K841" s="237"/>
    </row>
    <row r="842" spans="1:11" s="8" customFormat="1">
      <c r="A842" s="80"/>
      <c r="B842" s="80" t="s">
        <v>1169</v>
      </c>
      <c r="C842" s="80" t="s">
        <v>1170</v>
      </c>
      <c r="D842" s="80">
        <v>2825</v>
      </c>
      <c r="E842" s="80">
        <v>0.04</v>
      </c>
      <c r="F842" s="80">
        <f t="shared" si="84"/>
        <v>113</v>
      </c>
      <c r="G842" s="80">
        <v>0.02</v>
      </c>
      <c r="H842" s="80">
        <f t="shared" si="85"/>
        <v>56.5</v>
      </c>
      <c r="I842" s="80"/>
      <c r="K842" s="237"/>
    </row>
    <row r="843" spans="1:11" s="8" customFormat="1">
      <c r="A843" s="80"/>
      <c r="B843" s="80" t="s">
        <v>1171</v>
      </c>
      <c r="C843" s="80" t="s">
        <v>1172</v>
      </c>
      <c r="D843" s="80">
        <v>2129</v>
      </c>
      <c r="E843" s="80">
        <v>0.04</v>
      </c>
      <c r="F843" s="80">
        <f t="shared" si="84"/>
        <v>85.16</v>
      </c>
      <c r="G843" s="80">
        <v>0.02</v>
      </c>
      <c r="H843" s="80">
        <f t="shared" si="85"/>
        <v>42.58</v>
      </c>
      <c r="I843" s="80"/>
      <c r="K843" s="237"/>
    </row>
    <row r="844" spans="1:11" s="8" customFormat="1">
      <c r="A844" s="98"/>
      <c r="B844" s="98" t="s">
        <v>1173</v>
      </c>
      <c r="C844" s="98" t="s">
        <v>1174</v>
      </c>
      <c r="D844" s="98">
        <v>2760</v>
      </c>
      <c r="E844" s="80">
        <v>0.04</v>
      </c>
      <c r="F844" s="80">
        <f t="shared" si="84"/>
        <v>110.4</v>
      </c>
      <c r="G844" s="80">
        <v>0.02</v>
      </c>
      <c r="H844" s="80">
        <f t="shared" si="85"/>
        <v>55.2</v>
      </c>
      <c r="I844" s="80"/>
      <c r="K844" s="237"/>
    </row>
    <row r="845" spans="1:11" s="8" customFormat="1">
      <c r="A845" s="80"/>
      <c r="B845" s="80" t="s">
        <v>1175</v>
      </c>
      <c r="C845" s="80" t="s">
        <v>1176</v>
      </c>
      <c r="D845" s="80">
        <v>1449</v>
      </c>
      <c r="E845" s="80">
        <v>0.03</v>
      </c>
      <c r="F845" s="80">
        <f t="shared" si="84"/>
        <v>43.47</v>
      </c>
      <c r="G845" s="80">
        <v>0.02</v>
      </c>
      <c r="H845" s="80">
        <f t="shared" si="85"/>
        <v>28.98</v>
      </c>
      <c r="I845" s="80"/>
      <c r="K845" s="237"/>
    </row>
    <row r="846" spans="1:11" s="9" customFormat="1" ht="15.75">
      <c r="A846" s="82"/>
      <c r="B846" s="82"/>
      <c r="C846" s="82"/>
      <c r="D846" s="82"/>
      <c r="E846" s="82"/>
      <c r="F846" s="82">
        <f>SUM(F841:F845)</f>
        <v>448.33000000000004</v>
      </c>
      <c r="G846" s="82"/>
      <c r="H846" s="82">
        <f>SUM(H841:H845)</f>
        <v>247.46</v>
      </c>
      <c r="I846" s="82">
        <f>SUM(F846:H846)</f>
        <v>695.79000000000008</v>
      </c>
      <c r="K846" s="238"/>
    </row>
    <row r="847" spans="1:11" s="8" customFormat="1">
      <c r="A847" s="80" t="s">
        <v>1177</v>
      </c>
      <c r="B847" s="80" t="s">
        <v>1178</v>
      </c>
      <c r="C847" s="80" t="s">
        <v>1179</v>
      </c>
      <c r="D847" s="80">
        <v>6254</v>
      </c>
      <c r="E847" s="80">
        <v>0.03</v>
      </c>
      <c r="F847" s="80">
        <f t="shared" ref="F847:F851" si="86">D847*E847</f>
        <v>187.62</v>
      </c>
      <c r="G847" s="80">
        <v>0.02</v>
      </c>
      <c r="H847" s="80">
        <f t="shared" ref="H847:H851" si="87">D847*G847</f>
        <v>125.08</v>
      </c>
      <c r="I847" s="80"/>
      <c r="K847" s="237"/>
    </row>
    <row r="848" spans="1:11" s="8" customFormat="1">
      <c r="A848" s="80"/>
      <c r="B848" s="80" t="s">
        <v>1180</v>
      </c>
      <c r="C848" s="80" t="s">
        <v>1181</v>
      </c>
      <c r="D848" s="80">
        <v>3692</v>
      </c>
      <c r="E848" s="80">
        <v>0.04</v>
      </c>
      <c r="F848" s="80">
        <f t="shared" si="86"/>
        <v>147.68</v>
      </c>
      <c r="G848" s="80">
        <v>0.02</v>
      </c>
      <c r="H848" s="80">
        <f t="shared" si="87"/>
        <v>73.84</v>
      </c>
      <c r="I848" s="80"/>
      <c r="K848" s="237"/>
    </row>
    <row r="849" spans="1:11" s="8" customFormat="1">
      <c r="A849" s="80"/>
      <c r="B849" s="80" t="s">
        <v>1182</v>
      </c>
      <c r="C849" s="80" t="s">
        <v>1183</v>
      </c>
      <c r="D849" s="80">
        <v>2865</v>
      </c>
      <c r="E849" s="80">
        <v>0.03</v>
      </c>
      <c r="F849" s="80">
        <f t="shared" si="86"/>
        <v>85.95</v>
      </c>
      <c r="G849" s="80">
        <v>0.02</v>
      </c>
      <c r="H849" s="80">
        <f t="shared" si="87"/>
        <v>57.300000000000004</v>
      </c>
      <c r="I849" s="80"/>
      <c r="K849" s="237"/>
    </row>
    <row r="850" spans="1:11" s="8" customFormat="1">
      <c r="A850" s="80"/>
      <c r="B850" s="80" t="s">
        <v>1184</v>
      </c>
      <c r="C850" s="80" t="s">
        <v>1185</v>
      </c>
      <c r="D850" s="80">
        <v>2132</v>
      </c>
      <c r="E850" s="80">
        <v>0.04</v>
      </c>
      <c r="F850" s="80">
        <f t="shared" si="86"/>
        <v>85.28</v>
      </c>
      <c r="G850" s="80">
        <v>0.02</v>
      </c>
      <c r="H850" s="80">
        <f t="shared" si="87"/>
        <v>42.64</v>
      </c>
      <c r="I850" s="80"/>
      <c r="K850" s="237"/>
    </row>
    <row r="851" spans="1:11" s="8" customFormat="1">
      <c r="A851" s="80"/>
      <c r="B851" s="80" t="s">
        <v>1186</v>
      </c>
      <c r="C851" s="80" t="s">
        <v>1187</v>
      </c>
      <c r="D851" s="80">
        <v>1913</v>
      </c>
      <c r="E851" s="80">
        <v>0.04</v>
      </c>
      <c r="F851" s="80">
        <f t="shared" si="86"/>
        <v>76.52</v>
      </c>
      <c r="G851" s="80">
        <v>0.02</v>
      </c>
      <c r="H851" s="80">
        <f t="shared" si="87"/>
        <v>38.26</v>
      </c>
      <c r="I851" s="80"/>
      <c r="K851" s="237"/>
    </row>
    <row r="852" spans="1:11" s="9" customFormat="1" ht="15.75">
      <c r="A852" s="82"/>
      <c r="B852" s="82"/>
      <c r="C852" s="82"/>
      <c r="D852" s="82"/>
      <c r="E852" s="82"/>
      <c r="F852" s="82">
        <f>SUM(F847:F851)</f>
        <v>583.04999999999995</v>
      </c>
      <c r="G852" s="82"/>
      <c r="H852" s="82">
        <f>SUM(H847:H851)</f>
        <v>337.12</v>
      </c>
      <c r="I852" s="82">
        <f>SUM(F852:H852)</f>
        <v>920.17</v>
      </c>
      <c r="K852" s="238"/>
    </row>
    <row r="853" spans="1:11" s="8" customFormat="1">
      <c r="A853" s="80" t="s">
        <v>1188</v>
      </c>
      <c r="B853" s="80" t="s">
        <v>1189</v>
      </c>
      <c r="C853" s="80" t="s">
        <v>1190</v>
      </c>
      <c r="D853" s="80">
        <v>1888</v>
      </c>
      <c r="E853" s="80">
        <v>0.03</v>
      </c>
      <c r="F853" s="80">
        <f t="shared" ref="F853:F858" si="88">D853*E853</f>
        <v>56.64</v>
      </c>
      <c r="G853" s="80">
        <v>0.02</v>
      </c>
      <c r="H853" s="80">
        <f t="shared" ref="H853:H858" si="89">D853*G853</f>
        <v>37.76</v>
      </c>
      <c r="I853" s="80"/>
      <c r="K853" s="237"/>
    </row>
    <row r="854" spans="1:11" s="8" customFormat="1">
      <c r="A854" s="80"/>
      <c r="B854" s="80" t="s">
        <v>1191</v>
      </c>
      <c r="C854" s="80" t="s">
        <v>1192</v>
      </c>
      <c r="D854" s="80">
        <v>1881</v>
      </c>
      <c r="E854" s="80">
        <v>0.04</v>
      </c>
      <c r="F854" s="80">
        <f t="shared" si="88"/>
        <v>75.239999999999995</v>
      </c>
      <c r="G854" s="80">
        <v>0.02</v>
      </c>
      <c r="H854" s="80">
        <f t="shared" si="89"/>
        <v>37.619999999999997</v>
      </c>
      <c r="I854" s="80"/>
      <c r="K854" s="237"/>
    </row>
    <row r="855" spans="1:11" s="9" customFormat="1" ht="15.75">
      <c r="A855" s="82"/>
      <c r="B855" s="82"/>
      <c r="C855" s="82"/>
      <c r="D855" s="82"/>
      <c r="E855" s="82"/>
      <c r="F855" s="82">
        <f>SUM(F853:F854)</f>
        <v>131.88</v>
      </c>
      <c r="G855" s="82"/>
      <c r="H855" s="82">
        <f>SUM(H853:H854)</f>
        <v>75.38</v>
      </c>
      <c r="I855" s="82">
        <f>SUM(F855:H855)</f>
        <v>207.26</v>
      </c>
      <c r="K855" s="238"/>
    </row>
    <row r="856" spans="1:11" s="8" customFormat="1">
      <c r="A856" s="80" t="s">
        <v>1193</v>
      </c>
      <c r="B856" s="80" t="s">
        <v>83</v>
      </c>
      <c r="C856" s="80">
        <v>754362</v>
      </c>
      <c r="D856" s="80">
        <v>3139</v>
      </c>
      <c r="E856" s="80">
        <v>0.03</v>
      </c>
      <c r="F856" s="80">
        <f t="shared" si="88"/>
        <v>94.17</v>
      </c>
      <c r="G856" s="80">
        <v>0.02</v>
      </c>
      <c r="H856" s="80">
        <f t="shared" si="89"/>
        <v>62.78</v>
      </c>
      <c r="I856" s="80"/>
      <c r="K856" s="237"/>
    </row>
    <row r="857" spans="1:11" s="8" customFormat="1">
      <c r="A857" s="80"/>
      <c r="B857" s="80" t="s">
        <v>85</v>
      </c>
      <c r="C857" s="80">
        <v>754308</v>
      </c>
      <c r="D857" s="80">
        <v>2371</v>
      </c>
      <c r="E857" s="80">
        <v>0.03</v>
      </c>
      <c r="F857" s="80">
        <f t="shared" si="88"/>
        <v>71.13</v>
      </c>
      <c r="G857" s="80">
        <v>0.02</v>
      </c>
      <c r="H857" s="80">
        <f t="shared" si="89"/>
        <v>47.42</v>
      </c>
      <c r="I857" s="80"/>
      <c r="K857" s="237"/>
    </row>
    <row r="858" spans="1:11" s="8" customFormat="1">
      <c r="A858" s="80"/>
      <c r="B858" s="80" t="s">
        <v>87</v>
      </c>
      <c r="C858" s="80">
        <v>754344</v>
      </c>
      <c r="D858" s="80">
        <v>2178</v>
      </c>
      <c r="E858" s="80">
        <v>0.03</v>
      </c>
      <c r="F858" s="80">
        <f t="shared" si="88"/>
        <v>65.34</v>
      </c>
      <c r="G858" s="80">
        <v>0.02</v>
      </c>
      <c r="H858" s="80">
        <f t="shared" si="89"/>
        <v>43.56</v>
      </c>
      <c r="I858" s="80"/>
      <c r="K858" s="237"/>
    </row>
    <row r="859" spans="1:11" s="9" customFormat="1" ht="15.75">
      <c r="A859" s="82"/>
      <c r="B859" s="82"/>
      <c r="C859" s="82"/>
      <c r="D859" s="82"/>
      <c r="E859" s="82"/>
      <c r="F859" s="82">
        <f>SUM(F856:F858)</f>
        <v>230.64000000000001</v>
      </c>
      <c r="G859" s="82"/>
      <c r="H859" s="82">
        <f>SUM(H856:H858)</f>
        <v>153.76</v>
      </c>
      <c r="I859" s="82">
        <f>SUM(F859:H859)</f>
        <v>384.4</v>
      </c>
      <c r="K859" s="238"/>
    </row>
    <row r="860" spans="1:11" s="8" customFormat="1">
      <c r="A860" s="80" t="s">
        <v>1194</v>
      </c>
      <c r="B860" s="80" t="s">
        <v>1017</v>
      </c>
      <c r="C860" s="80" t="s">
        <v>1195</v>
      </c>
      <c r="D860" s="80">
        <v>561</v>
      </c>
      <c r="E860" s="80">
        <v>0.1</v>
      </c>
      <c r="F860" s="80">
        <f t="shared" ref="F860:F865" si="90">D860*E860</f>
        <v>56.1</v>
      </c>
      <c r="G860" s="80">
        <v>0</v>
      </c>
      <c r="H860" s="80">
        <f t="shared" ref="H860:H865" si="91">D860*G860</f>
        <v>0</v>
      </c>
      <c r="I860" s="80"/>
      <c r="K860" s="237"/>
    </row>
    <row r="861" spans="1:11" s="8" customFormat="1">
      <c r="A861" s="80"/>
      <c r="B861" s="80" t="s">
        <v>1019</v>
      </c>
      <c r="C861" s="80" t="s">
        <v>1196</v>
      </c>
      <c r="D861" s="80">
        <v>355</v>
      </c>
      <c r="E861" s="80">
        <v>0.1</v>
      </c>
      <c r="F861" s="80">
        <f t="shared" si="90"/>
        <v>35.5</v>
      </c>
      <c r="G861" s="80">
        <v>0</v>
      </c>
      <c r="H861" s="80">
        <f t="shared" si="91"/>
        <v>0</v>
      </c>
      <c r="I861" s="80"/>
      <c r="K861" s="237"/>
    </row>
    <row r="862" spans="1:11" s="9" customFormat="1" ht="15.75">
      <c r="A862" s="82"/>
      <c r="B862" s="82"/>
      <c r="C862" s="82"/>
      <c r="D862" s="82"/>
      <c r="E862" s="82"/>
      <c r="F862" s="82">
        <f>SUM(F860:F861)</f>
        <v>91.6</v>
      </c>
      <c r="G862" s="82"/>
      <c r="H862" s="82">
        <f>SUM(H860:H861)</f>
        <v>0</v>
      </c>
      <c r="I862" s="82">
        <f>SUM(F862:H862)</f>
        <v>91.6</v>
      </c>
      <c r="K862" s="238"/>
    </row>
    <row r="863" spans="1:11" s="8" customFormat="1">
      <c r="A863" s="80" t="s">
        <v>1197</v>
      </c>
      <c r="B863" s="80" t="s">
        <v>1021</v>
      </c>
      <c r="C863" s="80" t="s">
        <v>1198</v>
      </c>
      <c r="D863" s="80">
        <v>355</v>
      </c>
      <c r="E863" s="80">
        <v>0.1</v>
      </c>
      <c r="F863" s="80">
        <f t="shared" si="90"/>
        <v>35.5</v>
      </c>
      <c r="G863" s="80">
        <v>0</v>
      </c>
      <c r="H863" s="80">
        <f t="shared" si="91"/>
        <v>0</v>
      </c>
      <c r="I863" s="80"/>
      <c r="K863" s="237"/>
    </row>
    <row r="864" spans="1:11" s="8" customFormat="1">
      <c r="A864" s="80"/>
      <c r="B864" s="80" t="s">
        <v>1023</v>
      </c>
      <c r="C864" s="80" t="s">
        <v>1199</v>
      </c>
      <c r="D864" s="80">
        <v>355</v>
      </c>
      <c r="E864" s="80">
        <v>0.1</v>
      </c>
      <c r="F864" s="80">
        <f t="shared" si="90"/>
        <v>35.5</v>
      </c>
      <c r="G864" s="80">
        <v>0</v>
      </c>
      <c r="H864" s="80">
        <f t="shared" si="91"/>
        <v>0</v>
      </c>
      <c r="I864" s="80"/>
      <c r="K864" s="237"/>
    </row>
    <row r="865" spans="1:11" s="8" customFormat="1">
      <c r="A865" s="80"/>
      <c r="B865" s="80" t="s">
        <v>1200</v>
      </c>
      <c r="C865" s="80" t="s">
        <v>1201</v>
      </c>
      <c r="D865" s="80">
        <v>2396</v>
      </c>
      <c r="E865" s="80">
        <v>0.1</v>
      </c>
      <c r="F865" s="80">
        <f t="shared" si="90"/>
        <v>239.60000000000002</v>
      </c>
      <c r="G865" s="80">
        <v>0</v>
      </c>
      <c r="H865" s="80">
        <f t="shared" si="91"/>
        <v>0</v>
      </c>
      <c r="I865" s="80"/>
      <c r="K865" s="237"/>
    </row>
    <row r="866" spans="1:11" s="9" customFormat="1" ht="15.75">
      <c r="A866" s="82"/>
      <c r="B866" s="82"/>
      <c r="C866" s="82"/>
      <c r="D866" s="82"/>
      <c r="E866" s="82"/>
      <c r="F866" s="82">
        <f>SUM(F863:F865)</f>
        <v>310.60000000000002</v>
      </c>
      <c r="G866" s="82"/>
      <c r="H866" s="82">
        <f>SUM(H863:H865)</f>
        <v>0</v>
      </c>
      <c r="I866" s="82">
        <f>SUM(F866:H866)</f>
        <v>310.60000000000002</v>
      </c>
      <c r="K866" s="238"/>
    </row>
    <row r="867" spans="1:11" s="8" customFormat="1">
      <c r="A867" s="80" t="s">
        <v>1202</v>
      </c>
      <c r="B867" s="80" t="s">
        <v>1203</v>
      </c>
      <c r="C867" s="80" t="s">
        <v>1204</v>
      </c>
      <c r="D867" s="80">
        <v>1592</v>
      </c>
      <c r="E867" s="80">
        <v>0.05</v>
      </c>
      <c r="F867" s="80">
        <f t="shared" ref="F867:F872" si="92">D867*E867</f>
        <v>79.600000000000009</v>
      </c>
      <c r="G867" s="80">
        <v>0</v>
      </c>
      <c r="H867" s="80">
        <f t="shared" ref="H867:H872" si="93">D867*G867</f>
        <v>0</v>
      </c>
      <c r="I867" s="80"/>
      <c r="K867" s="237"/>
    </row>
    <row r="868" spans="1:11" s="8" customFormat="1">
      <c r="A868" s="80"/>
      <c r="B868" s="80" t="s">
        <v>1205</v>
      </c>
      <c r="C868" s="80" t="s">
        <v>1206</v>
      </c>
      <c r="D868" s="80">
        <v>681</v>
      </c>
      <c r="E868" s="80">
        <v>0.05</v>
      </c>
      <c r="F868" s="80">
        <f t="shared" si="92"/>
        <v>34.050000000000004</v>
      </c>
      <c r="G868" s="80">
        <v>0</v>
      </c>
      <c r="H868" s="80">
        <f t="shared" si="93"/>
        <v>0</v>
      </c>
      <c r="I868" s="80"/>
      <c r="K868" s="237"/>
    </row>
    <row r="869" spans="1:11" s="9" customFormat="1" ht="15.75">
      <c r="A869" s="82"/>
      <c r="B869" s="82"/>
      <c r="C869" s="82"/>
      <c r="D869" s="82"/>
      <c r="E869" s="82"/>
      <c r="F869" s="82">
        <f>SUM(F867:F868)</f>
        <v>113.65</v>
      </c>
      <c r="G869" s="82"/>
      <c r="H869" s="82">
        <f>SUM(H867:H868)</f>
        <v>0</v>
      </c>
      <c r="I869" s="82">
        <f>SUM(F869:H869)</f>
        <v>113.65</v>
      </c>
      <c r="K869" s="238"/>
    </row>
    <row r="870" spans="1:11" s="8" customFormat="1">
      <c r="A870" s="72" t="s">
        <v>1207</v>
      </c>
      <c r="B870" s="72" t="s">
        <v>1208</v>
      </c>
      <c r="C870" s="72" t="s">
        <v>1209</v>
      </c>
      <c r="D870" s="72">
        <v>2335</v>
      </c>
      <c r="E870" s="72">
        <v>0.1</v>
      </c>
      <c r="F870" s="72">
        <f t="shared" si="92"/>
        <v>233.5</v>
      </c>
      <c r="G870" s="72">
        <v>0</v>
      </c>
      <c r="H870" s="72">
        <f t="shared" si="93"/>
        <v>0</v>
      </c>
      <c r="I870" s="72"/>
      <c r="K870" s="237"/>
    </row>
    <row r="871" spans="1:11" s="8" customFormat="1">
      <c r="A871" s="72"/>
      <c r="B871" s="72" t="s">
        <v>1210</v>
      </c>
      <c r="C871" s="72" t="s">
        <v>1211</v>
      </c>
      <c r="D871" s="72">
        <v>2335</v>
      </c>
      <c r="E871" s="72">
        <v>0.1</v>
      </c>
      <c r="F871" s="72">
        <f t="shared" si="92"/>
        <v>233.5</v>
      </c>
      <c r="G871" s="72">
        <v>0</v>
      </c>
      <c r="H871" s="72">
        <f t="shared" si="93"/>
        <v>0</v>
      </c>
      <c r="I871" s="72"/>
      <c r="K871" s="237"/>
    </row>
    <row r="872" spans="1:11" s="8" customFormat="1">
      <c r="A872" s="72"/>
      <c r="B872" s="72" t="s">
        <v>1212</v>
      </c>
      <c r="C872" s="72">
        <v>786574</v>
      </c>
      <c r="D872" s="72">
        <v>360</v>
      </c>
      <c r="E872" s="72">
        <v>0.1</v>
      </c>
      <c r="F872" s="72">
        <f t="shared" si="92"/>
        <v>36</v>
      </c>
      <c r="G872" s="72">
        <v>0</v>
      </c>
      <c r="H872" s="72">
        <f t="shared" si="93"/>
        <v>0</v>
      </c>
      <c r="I872" s="72"/>
      <c r="K872" s="237"/>
    </row>
    <row r="873" spans="1:11" s="9" customFormat="1" ht="15.75">
      <c r="A873" s="75"/>
      <c r="B873" s="75"/>
      <c r="C873" s="75"/>
      <c r="D873" s="75"/>
      <c r="E873" s="75"/>
      <c r="F873" s="75">
        <f>SUM(F870:F872)</f>
        <v>503</v>
      </c>
      <c r="G873" s="75"/>
      <c r="H873" s="75">
        <f>SUM(H870:H872)</f>
        <v>0</v>
      </c>
      <c r="I873" s="75">
        <f>SUM(F873:H873)</f>
        <v>503</v>
      </c>
      <c r="K873" s="238"/>
    </row>
    <row r="874" spans="1:11" s="8" customFormat="1">
      <c r="A874" s="72" t="s">
        <v>1213</v>
      </c>
      <c r="B874" s="72" t="s">
        <v>1214</v>
      </c>
      <c r="C874" s="72" t="s">
        <v>1215</v>
      </c>
      <c r="D874" s="72">
        <v>3389</v>
      </c>
      <c r="E874" s="72">
        <v>0.08</v>
      </c>
      <c r="F874" s="72">
        <f t="shared" ref="F874:F876" si="94">D874*E874</f>
        <v>271.12</v>
      </c>
      <c r="G874" s="72">
        <v>0</v>
      </c>
      <c r="H874" s="72">
        <f t="shared" ref="H874:H876" si="95">D874*G874</f>
        <v>0</v>
      </c>
      <c r="I874" s="72"/>
      <c r="K874" s="237"/>
    </row>
    <row r="875" spans="1:11" s="8" customFormat="1">
      <c r="A875" s="72"/>
      <c r="B875" s="72" t="s">
        <v>1216</v>
      </c>
      <c r="C875" s="72">
        <v>786675</v>
      </c>
      <c r="D875" s="72">
        <v>480</v>
      </c>
      <c r="E875" s="72">
        <v>0.08</v>
      </c>
      <c r="F875" s="72">
        <f t="shared" si="94"/>
        <v>38.4</v>
      </c>
      <c r="G875" s="72">
        <v>0</v>
      </c>
      <c r="H875" s="72">
        <f t="shared" si="95"/>
        <v>0</v>
      </c>
      <c r="I875" s="72"/>
      <c r="K875" s="237"/>
    </row>
    <row r="876" spans="1:11" s="8" customFormat="1">
      <c r="A876" s="72"/>
      <c r="B876" s="72" t="s">
        <v>1217</v>
      </c>
      <c r="C876" s="72">
        <v>786693</v>
      </c>
      <c r="D876" s="72">
        <v>480</v>
      </c>
      <c r="E876" s="72">
        <v>0.08</v>
      </c>
      <c r="F876" s="72">
        <f t="shared" si="94"/>
        <v>38.4</v>
      </c>
      <c r="G876" s="72">
        <v>0</v>
      </c>
      <c r="H876" s="72">
        <f t="shared" si="95"/>
        <v>0</v>
      </c>
      <c r="I876" s="72"/>
      <c r="K876" s="237"/>
    </row>
    <row r="877" spans="1:11" s="9" customFormat="1" ht="15.75">
      <c r="A877" s="75"/>
      <c r="B877" s="75"/>
      <c r="C877" s="75"/>
      <c r="D877" s="75"/>
      <c r="E877" s="75"/>
      <c r="F877" s="75">
        <f>SUM(F874:F876)</f>
        <v>347.91999999999996</v>
      </c>
      <c r="G877" s="75"/>
      <c r="H877" s="75">
        <f>SUM(H874:H876)</f>
        <v>0</v>
      </c>
      <c r="I877" s="75">
        <f>SUM(F877:H877)</f>
        <v>347.91999999999996</v>
      </c>
      <c r="K877" s="238"/>
    </row>
    <row r="878" spans="1:11" s="8" customFormat="1">
      <c r="A878" s="72" t="s">
        <v>1218</v>
      </c>
      <c r="B878" s="72" t="s">
        <v>1219</v>
      </c>
      <c r="C878" s="72" t="s">
        <v>1220</v>
      </c>
      <c r="D878" s="72">
        <v>2689</v>
      </c>
      <c r="E878" s="72">
        <v>0.08</v>
      </c>
      <c r="F878" s="72">
        <f t="shared" ref="F878:F880" si="96">D878*E878</f>
        <v>215.12</v>
      </c>
      <c r="G878" s="72">
        <v>0</v>
      </c>
      <c r="H878" s="72">
        <f t="shared" ref="H878:H880" si="97">D878*G878</f>
        <v>0</v>
      </c>
      <c r="I878" s="72"/>
      <c r="K878" s="237"/>
    </row>
    <row r="879" spans="1:11" s="8" customFormat="1">
      <c r="A879" s="88"/>
      <c r="B879" s="88" t="s">
        <v>1221</v>
      </c>
      <c r="C879" s="88">
        <v>786400</v>
      </c>
      <c r="D879" s="88">
        <v>300</v>
      </c>
      <c r="E879" s="72">
        <v>0.08</v>
      </c>
      <c r="F879" s="72">
        <f t="shared" si="96"/>
        <v>24</v>
      </c>
      <c r="G879" s="72">
        <v>0</v>
      </c>
      <c r="H879" s="72">
        <f t="shared" si="97"/>
        <v>0</v>
      </c>
      <c r="I879" s="72"/>
      <c r="K879" s="237"/>
    </row>
    <row r="880" spans="1:11" s="8" customFormat="1">
      <c r="A880" s="72"/>
      <c r="B880" s="72" t="s">
        <v>1222</v>
      </c>
      <c r="C880" s="72" t="s">
        <v>1223</v>
      </c>
      <c r="D880" s="72">
        <v>1976</v>
      </c>
      <c r="E880" s="72">
        <v>0.08</v>
      </c>
      <c r="F880" s="72">
        <f t="shared" si="96"/>
        <v>158.08000000000001</v>
      </c>
      <c r="G880" s="72">
        <v>0</v>
      </c>
      <c r="H880" s="72">
        <f t="shared" si="97"/>
        <v>0</v>
      </c>
      <c r="I880" s="72"/>
      <c r="K880" s="237"/>
    </row>
    <row r="881" spans="1:11" s="9" customFormat="1" ht="15.75">
      <c r="A881" s="75"/>
      <c r="B881" s="75"/>
      <c r="C881" s="75"/>
      <c r="D881" s="75"/>
      <c r="E881" s="75"/>
      <c r="F881" s="75">
        <f>SUM(F878:F880)</f>
        <v>397.20000000000005</v>
      </c>
      <c r="G881" s="75"/>
      <c r="H881" s="75">
        <f>SUM(H878:H880)</f>
        <v>0</v>
      </c>
      <c r="I881" s="75">
        <f>SUM(F881:H881)</f>
        <v>397.20000000000005</v>
      </c>
      <c r="K881" s="238"/>
    </row>
    <row r="882" spans="1:11" s="8" customFormat="1">
      <c r="A882" s="72" t="s">
        <v>1224</v>
      </c>
      <c r="B882" s="72" t="s">
        <v>1225</v>
      </c>
      <c r="C882" s="72" t="s">
        <v>1226</v>
      </c>
      <c r="D882" s="72">
        <v>2193</v>
      </c>
      <c r="E882" s="72">
        <v>0.06</v>
      </c>
      <c r="F882" s="72">
        <f t="shared" ref="F882:F885" si="98">D882*E882</f>
        <v>131.57999999999998</v>
      </c>
      <c r="G882" s="72">
        <v>0</v>
      </c>
      <c r="H882" s="72">
        <f t="shared" ref="H882:H885" si="99">D882*G882</f>
        <v>0</v>
      </c>
      <c r="I882" s="72"/>
      <c r="K882" s="237"/>
    </row>
    <row r="883" spans="1:11" s="8" customFormat="1">
      <c r="A883" s="72"/>
      <c r="B883" s="72" t="s">
        <v>1227</v>
      </c>
      <c r="C883" s="72">
        <v>786271</v>
      </c>
      <c r="D883" s="72">
        <v>300</v>
      </c>
      <c r="E883" s="72">
        <v>0.06</v>
      </c>
      <c r="F883" s="72">
        <f t="shared" si="98"/>
        <v>18</v>
      </c>
      <c r="G883" s="72">
        <v>0</v>
      </c>
      <c r="H883" s="72">
        <f t="shared" si="99"/>
        <v>0</v>
      </c>
      <c r="I883" s="72"/>
      <c r="K883" s="237"/>
    </row>
    <row r="884" spans="1:11" s="8" customFormat="1">
      <c r="A884" s="72"/>
      <c r="B884" s="72" t="s">
        <v>1228</v>
      </c>
      <c r="C884" s="72" t="s">
        <v>1229</v>
      </c>
      <c r="D884" s="72">
        <v>2208</v>
      </c>
      <c r="E884" s="72">
        <v>0.06</v>
      </c>
      <c r="F884" s="72">
        <f t="shared" si="98"/>
        <v>132.47999999999999</v>
      </c>
      <c r="G884" s="72">
        <v>0</v>
      </c>
      <c r="H884" s="72">
        <f t="shared" si="99"/>
        <v>0</v>
      </c>
      <c r="I884" s="72"/>
      <c r="K884" s="237"/>
    </row>
    <row r="885" spans="1:11" s="8" customFormat="1">
      <c r="A885" s="72"/>
      <c r="B885" s="72" t="s">
        <v>1230</v>
      </c>
      <c r="C885" s="72">
        <v>786253</v>
      </c>
      <c r="D885" s="72">
        <v>400</v>
      </c>
      <c r="E885" s="72">
        <v>0.1</v>
      </c>
      <c r="F885" s="72">
        <f t="shared" si="98"/>
        <v>40</v>
      </c>
      <c r="G885" s="72">
        <v>0</v>
      </c>
      <c r="H885" s="72">
        <f t="shared" si="99"/>
        <v>0</v>
      </c>
      <c r="I885" s="72"/>
      <c r="K885" s="237"/>
    </row>
    <row r="886" spans="1:11" s="9" customFormat="1" ht="15.75">
      <c r="A886" s="75"/>
      <c r="B886" s="75"/>
      <c r="C886" s="75"/>
      <c r="D886" s="75"/>
      <c r="E886" s="75"/>
      <c r="F886" s="75">
        <f>SUM(F882:F885)</f>
        <v>322.05999999999995</v>
      </c>
      <c r="G886" s="75"/>
      <c r="H886" s="75">
        <f>SUM(H882:H885)</f>
        <v>0</v>
      </c>
      <c r="I886" s="75">
        <f>SUM(F886:H886)</f>
        <v>322.05999999999995</v>
      </c>
      <c r="K886" s="238"/>
    </row>
    <row r="887" spans="1:11" s="8" customFormat="1">
      <c r="A887" s="72" t="s">
        <v>1231</v>
      </c>
      <c r="B887" s="72" t="s">
        <v>1232</v>
      </c>
      <c r="C887" s="72" t="s">
        <v>1233</v>
      </c>
      <c r="D887" s="72">
        <v>1597</v>
      </c>
      <c r="E887" s="72">
        <v>0.1</v>
      </c>
      <c r="F887" s="72">
        <f t="shared" ref="F887:F889" si="100">D887*E887</f>
        <v>159.70000000000002</v>
      </c>
      <c r="G887" s="72">
        <v>0</v>
      </c>
      <c r="H887" s="72">
        <f t="shared" ref="H887:H889" si="101">D887*G887</f>
        <v>0</v>
      </c>
      <c r="I887" s="72"/>
      <c r="K887" s="237"/>
    </row>
    <row r="888" spans="1:11" s="8" customFormat="1">
      <c r="A888" s="72"/>
      <c r="B888" s="72" t="s">
        <v>1234</v>
      </c>
      <c r="C888" s="72" t="s">
        <v>1235</v>
      </c>
      <c r="D888" s="72">
        <v>2603</v>
      </c>
      <c r="E888" s="72">
        <v>0</v>
      </c>
      <c r="F888" s="72">
        <f t="shared" si="100"/>
        <v>0</v>
      </c>
      <c r="G888" s="72">
        <v>0</v>
      </c>
      <c r="H888" s="72">
        <f t="shared" si="101"/>
        <v>0</v>
      </c>
      <c r="I888" s="72"/>
      <c r="K888" s="237"/>
    </row>
    <row r="889" spans="1:11" s="8" customFormat="1">
      <c r="A889" s="72"/>
      <c r="B889" s="72" t="s">
        <v>1236</v>
      </c>
      <c r="C889" s="72">
        <v>786473</v>
      </c>
      <c r="D889" s="72">
        <v>400</v>
      </c>
      <c r="E889" s="72">
        <v>0.1</v>
      </c>
      <c r="F889" s="72">
        <f t="shared" si="100"/>
        <v>40</v>
      </c>
      <c r="G889" s="72">
        <v>0</v>
      </c>
      <c r="H889" s="72">
        <f t="shared" si="101"/>
        <v>0</v>
      </c>
      <c r="I889" s="72"/>
      <c r="K889" s="237"/>
    </row>
    <row r="890" spans="1:11" s="9" customFormat="1" ht="15.75">
      <c r="A890" s="75"/>
      <c r="B890" s="75"/>
      <c r="C890" s="75"/>
      <c r="D890" s="75"/>
      <c r="E890" s="75"/>
      <c r="F890" s="75">
        <f>SUM(F887:F889)</f>
        <v>199.70000000000002</v>
      </c>
      <c r="G890" s="75"/>
      <c r="H890" s="75">
        <f>SUM(H887:H889)</f>
        <v>0</v>
      </c>
      <c r="I890" s="75">
        <f>SUM(F890:H890)</f>
        <v>199.70000000000002</v>
      </c>
      <c r="K890" s="238"/>
    </row>
    <row r="891" spans="1:11" s="8" customFormat="1">
      <c r="A891" s="72" t="s">
        <v>1237</v>
      </c>
      <c r="B891" s="72" t="s">
        <v>1238</v>
      </c>
      <c r="C891" s="72" t="s">
        <v>1239</v>
      </c>
      <c r="D891" s="72">
        <v>1430</v>
      </c>
      <c r="E891" s="72">
        <v>0.05</v>
      </c>
      <c r="F891" s="72">
        <f t="shared" ref="F891:F893" si="102">D891*E891</f>
        <v>71.5</v>
      </c>
      <c r="G891" s="72">
        <v>0</v>
      </c>
      <c r="H891" s="72">
        <f t="shared" ref="H891:H893" si="103">D891*G891</f>
        <v>0</v>
      </c>
      <c r="I891" s="72"/>
      <c r="K891" s="237"/>
    </row>
    <row r="892" spans="1:11" s="8" customFormat="1">
      <c r="A892" s="72"/>
      <c r="B892" s="72" t="s">
        <v>1240</v>
      </c>
      <c r="C892" s="72" t="s">
        <v>1241</v>
      </c>
      <c r="D892" s="72">
        <v>1432</v>
      </c>
      <c r="E892" s="72">
        <v>0.05</v>
      </c>
      <c r="F892" s="72">
        <f t="shared" si="102"/>
        <v>71.600000000000009</v>
      </c>
      <c r="G892" s="72">
        <v>0</v>
      </c>
      <c r="H892" s="72">
        <f t="shared" si="103"/>
        <v>0</v>
      </c>
      <c r="I892" s="72"/>
      <c r="K892" s="237"/>
    </row>
    <row r="893" spans="1:11" s="8" customFormat="1">
      <c r="A893" s="72"/>
      <c r="B893" s="72" t="s">
        <v>1242</v>
      </c>
      <c r="C893" s="72" t="s">
        <v>1243</v>
      </c>
      <c r="D893" s="72">
        <v>1070</v>
      </c>
      <c r="E893" s="72">
        <v>0.05</v>
      </c>
      <c r="F893" s="72">
        <f t="shared" si="102"/>
        <v>53.5</v>
      </c>
      <c r="G893" s="72">
        <v>0</v>
      </c>
      <c r="H893" s="72">
        <f t="shared" si="103"/>
        <v>0</v>
      </c>
      <c r="I893" s="72"/>
      <c r="K893" s="237"/>
    </row>
    <row r="894" spans="1:11" s="9" customFormat="1" ht="15.75">
      <c r="A894" s="75"/>
      <c r="B894" s="75"/>
      <c r="C894" s="75"/>
      <c r="D894" s="75"/>
      <c r="E894" s="75"/>
      <c r="F894" s="75">
        <f>SUM(F891:F893)</f>
        <v>196.60000000000002</v>
      </c>
      <c r="G894" s="75"/>
      <c r="H894" s="75">
        <f>SUM(H891:H893)</f>
        <v>0</v>
      </c>
      <c r="I894" s="75">
        <f>SUM(F894:H894)</f>
        <v>196.60000000000002</v>
      </c>
      <c r="K894" s="238"/>
    </row>
    <row r="895" spans="1:11" s="8" customFormat="1">
      <c r="A895" s="80" t="s">
        <v>1244</v>
      </c>
      <c r="B895" s="80" t="s">
        <v>1144</v>
      </c>
      <c r="C895" s="80" t="s">
        <v>1245</v>
      </c>
      <c r="D895" s="80">
        <v>751</v>
      </c>
      <c r="E895" s="80">
        <v>0.1</v>
      </c>
      <c r="F895" s="80">
        <f t="shared" ref="F895:F904" si="104">D895*E895</f>
        <v>75.100000000000009</v>
      </c>
      <c r="G895" s="80">
        <v>0</v>
      </c>
      <c r="H895" s="80">
        <f t="shared" ref="H895:H904" si="105">D895*G895</f>
        <v>0</v>
      </c>
      <c r="I895" s="80"/>
      <c r="K895" s="237"/>
    </row>
    <row r="896" spans="1:11" s="8" customFormat="1">
      <c r="A896" s="80"/>
      <c r="B896" s="80" t="s">
        <v>1144</v>
      </c>
      <c r="C896" s="80">
        <v>750521</v>
      </c>
      <c r="D896" s="80">
        <v>336</v>
      </c>
      <c r="E896" s="80">
        <v>0.1</v>
      </c>
      <c r="F896" s="80">
        <f t="shared" si="104"/>
        <v>33.6</v>
      </c>
      <c r="G896" s="80">
        <v>0</v>
      </c>
      <c r="H896" s="80">
        <f t="shared" si="105"/>
        <v>0</v>
      </c>
      <c r="I896" s="80"/>
      <c r="K896" s="237"/>
    </row>
    <row r="897" spans="1:16319" s="8" customFormat="1">
      <c r="A897" s="80"/>
      <c r="B897" s="80" t="s">
        <v>1146</v>
      </c>
      <c r="C897" s="80" t="s">
        <v>1246</v>
      </c>
      <c r="D897" s="80">
        <v>582</v>
      </c>
      <c r="E897" s="80">
        <v>0.1</v>
      </c>
      <c r="F897" s="80">
        <f t="shared" si="104"/>
        <v>58.2</v>
      </c>
      <c r="G897" s="80">
        <v>0</v>
      </c>
      <c r="H897" s="80">
        <f t="shared" si="105"/>
        <v>0</v>
      </c>
      <c r="I897" s="80"/>
      <c r="K897" s="237"/>
    </row>
    <row r="898" spans="1:16319" s="8" customFormat="1">
      <c r="A898" s="80"/>
      <c r="B898" s="80" t="s">
        <v>1146</v>
      </c>
      <c r="C898" s="80">
        <v>750559</v>
      </c>
      <c r="D898" s="80">
        <v>336</v>
      </c>
      <c r="E898" s="80">
        <v>0.1</v>
      </c>
      <c r="F898" s="80">
        <f t="shared" si="104"/>
        <v>33.6</v>
      </c>
      <c r="G898" s="80">
        <v>0</v>
      </c>
      <c r="H898" s="80">
        <f t="shared" si="105"/>
        <v>0</v>
      </c>
      <c r="I898" s="80"/>
      <c r="K898" s="237"/>
    </row>
    <row r="899" spans="1:16319" s="8" customFormat="1">
      <c r="A899" s="80"/>
      <c r="B899" s="80" t="s">
        <v>1148</v>
      </c>
      <c r="C899" s="80" t="s">
        <v>1247</v>
      </c>
      <c r="D899" s="80">
        <v>631</v>
      </c>
      <c r="E899" s="80">
        <v>0.1</v>
      </c>
      <c r="F899" s="80">
        <f t="shared" si="104"/>
        <v>63.1</v>
      </c>
      <c r="G899" s="80">
        <v>0</v>
      </c>
      <c r="H899" s="80">
        <f t="shared" si="105"/>
        <v>0</v>
      </c>
      <c r="I899" s="80"/>
      <c r="K899" s="237"/>
    </row>
    <row r="900" spans="1:16319" s="8" customFormat="1">
      <c r="A900" s="80"/>
      <c r="B900" s="80" t="s">
        <v>1148</v>
      </c>
      <c r="C900" s="80">
        <v>750577</v>
      </c>
      <c r="D900" s="80">
        <v>336</v>
      </c>
      <c r="E900" s="80">
        <v>0.1</v>
      </c>
      <c r="F900" s="80">
        <f t="shared" si="104"/>
        <v>33.6</v>
      </c>
      <c r="G900" s="80">
        <v>0</v>
      </c>
      <c r="H900" s="80">
        <f t="shared" si="105"/>
        <v>0</v>
      </c>
      <c r="I900" s="80"/>
      <c r="K900" s="237"/>
    </row>
    <row r="901" spans="1:16319" s="8" customFormat="1">
      <c r="A901" s="80"/>
      <c r="B901" s="80" t="s">
        <v>1150</v>
      </c>
      <c r="C901" s="80" t="s">
        <v>1248</v>
      </c>
      <c r="D901" s="80">
        <v>857</v>
      </c>
      <c r="E901" s="80">
        <v>0.1</v>
      </c>
      <c r="F901" s="80">
        <f t="shared" si="104"/>
        <v>85.7</v>
      </c>
      <c r="G901" s="80">
        <v>0</v>
      </c>
      <c r="H901" s="80">
        <f t="shared" si="105"/>
        <v>0</v>
      </c>
      <c r="I901" s="80"/>
      <c r="K901" s="237"/>
    </row>
    <row r="902" spans="1:16319" s="8" customFormat="1">
      <c r="A902" s="80"/>
      <c r="B902" s="80" t="s">
        <v>1150</v>
      </c>
      <c r="C902" s="80">
        <v>750622</v>
      </c>
      <c r="D902" s="80">
        <v>384</v>
      </c>
      <c r="E902" s="80">
        <v>0.1</v>
      </c>
      <c r="F902" s="80">
        <f t="shared" si="104"/>
        <v>38.400000000000006</v>
      </c>
      <c r="G902" s="80">
        <v>0</v>
      </c>
      <c r="H902" s="80">
        <f t="shared" si="105"/>
        <v>0</v>
      </c>
      <c r="I902" s="80"/>
      <c r="K902" s="237"/>
    </row>
    <row r="903" spans="1:16319" s="8" customFormat="1">
      <c r="A903" s="80"/>
      <c r="B903" s="80" t="s">
        <v>1152</v>
      </c>
      <c r="C903" s="80" t="s">
        <v>1249</v>
      </c>
      <c r="D903" s="80">
        <v>474</v>
      </c>
      <c r="E903" s="80">
        <v>0.1</v>
      </c>
      <c r="F903" s="80">
        <f t="shared" si="104"/>
        <v>47.400000000000006</v>
      </c>
      <c r="G903" s="80">
        <v>0</v>
      </c>
      <c r="H903" s="80">
        <f t="shared" si="105"/>
        <v>0</v>
      </c>
      <c r="I903" s="80"/>
      <c r="K903" s="237"/>
    </row>
    <row r="904" spans="1:16319" s="8" customFormat="1">
      <c r="A904" s="80"/>
      <c r="B904" s="80" t="s">
        <v>1152</v>
      </c>
      <c r="C904" s="80">
        <v>750650</v>
      </c>
      <c r="D904" s="80">
        <v>384</v>
      </c>
      <c r="E904" s="80">
        <v>0.1</v>
      </c>
      <c r="F904" s="80">
        <f t="shared" si="104"/>
        <v>38.400000000000006</v>
      </c>
      <c r="G904" s="80">
        <v>0</v>
      </c>
      <c r="H904" s="80">
        <f t="shared" si="105"/>
        <v>0</v>
      </c>
      <c r="I904" s="80"/>
      <c r="K904" s="237"/>
    </row>
    <row r="905" spans="1:16319" s="9" customFormat="1" ht="15.75">
      <c r="A905" s="82"/>
      <c r="B905" s="82"/>
      <c r="C905" s="82"/>
      <c r="D905" s="82"/>
      <c r="E905" s="82"/>
      <c r="F905" s="82">
        <f>SUM(F895:F904)</f>
        <v>507.1</v>
      </c>
      <c r="G905" s="82"/>
      <c r="H905" s="82">
        <f>SUM(H895:H904)</f>
        <v>0</v>
      </c>
      <c r="I905" s="82">
        <f>SUM(F905:H905)</f>
        <v>507.1</v>
      </c>
      <c r="K905" s="238"/>
    </row>
    <row r="906" spans="1:16319" s="8" customFormat="1">
      <c r="A906" s="86" t="s">
        <v>1250</v>
      </c>
      <c r="B906" s="86" t="s">
        <v>1251</v>
      </c>
      <c r="C906" s="86" t="s">
        <v>1252</v>
      </c>
      <c r="D906" s="86">
        <v>1476</v>
      </c>
      <c r="E906" s="86">
        <v>0.1</v>
      </c>
      <c r="F906" s="86">
        <f t="shared" ref="F906:F909" si="106">D906*E906</f>
        <v>147.6</v>
      </c>
      <c r="G906" s="86">
        <v>0</v>
      </c>
      <c r="H906" s="86">
        <f t="shared" ref="H906:H909" si="107">D906*G906</f>
        <v>0</v>
      </c>
      <c r="I906" s="86"/>
      <c r="K906" s="237"/>
    </row>
    <row r="907" spans="1:16319" s="9" customFormat="1" ht="15.75">
      <c r="A907" s="87"/>
      <c r="B907" s="87"/>
      <c r="C907" s="87"/>
      <c r="D907" s="87"/>
      <c r="E907" s="87"/>
      <c r="F907" s="87">
        <f>SUM(F906:F906)</f>
        <v>147.6</v>
      </c>
      <c r="G907" s="87"/>
      <c r="H907" s="87">
        <f>SUM(H906:H906)</f>
        <v>0</v>
      </c>
      <c r="I907" s="28">
        <f>SUM(F907:H907)</f>
        <v>147.6</v>
      </c>
      <c r="J907" s="13"/>
      <c r="K907" s="236"/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  <c r="Y907" s="13"/>
      <c r="Z907" s="13"/>
      <c r="AA907" s="13"/>
      <c r="AB907" s="13"/>
      <c r="AC907" s="13"/>
      <c r="AD907" s="13"/>
      <c r="AE907" s="13"/>
      <c r="AF907" s="13"/>
      <c r="AG907" s="13"/>
      <c r="AH907" s="13"/>
      <c r="AI907" s="13"/>
      <c r="AJ907" s="13"/>
      <c r="AK907" s="13"/>
      <c r="AL907" s="13"/>
      <c r="AM907" s="13"/>
      <c r="AN907" s="13"/>
      <c r="AO907" s="13"/>
      <c r="AP907" s="13"/>
      <c r="AQ907" s="13"/>
      <c r="AR907" s="13"/>
      <c r="AS907" s="13"/>
      <c r="AT907" s="13"/>
      <c r="AU907" s="13"/>
      <c r="AV907" s="13"/>
      <c r="AW907" s="13"/>
      <c r="AX907" s="13"/>
      <c r="AY907" s="13"/>
      <c r="AZ907" s="13"/>
      <c r="BA907" s="13"/>
      <c r="BB907" s="13"/>
      <c r="BC907" s="13"/>
      <c r="BD907" s="13"/>
      <c r="BE907" s="13"/>
      <c r="BF907" s="13"/>
      <c r="BG907" s="13"/>
      <c r="BH907" s="13"/>
      <c r="BI907" s="13"/>
      <c r="BJ907" s="13"/>
      <c r="BK907" s="13"/>
      <c r="BL907" s="13"/>
      <c r="BM907" s="13"/>
      <c r="BN907" s="13"/>
      <c r="BO907" s="13"/>
      <c r="BP907" s="13"/>
      <c r="BQ907" s="13"/>
      <c r="BR907" s="13"/>
      <c r="BS907" s="13"/>
      <c r="BT907" s="13"/>
      <c r="BU907" s="13"/>
      <c r="BV907" s="13"/>
      <c r="BW907" s="13"/>
      <c r="BX907" s="13"/>
      <c r="BY907" s="13"/>
      <c r="BZ907" s="13"/>
      <c r="CA907" s="13"/>
      <c r="CB907" s="13"/>
      <c r="CC907" s="13"/>
      <c r="CD907" s="13"/>
      <c r="CE907" s="13"/>
      <c r="CF907" s="13"/>
      <c r="CG907" s="13"/>
      <c r="CH907" s="13"/>
      <c r="CI907" s="13"/>
      <c r="CJ907" s="13"/>
      <c r="CK907" s="13"/>
      <c r="CL907" s="13"/>
      <c r="CM907" s="13"/>
      <c r="CN907" s="13"/>
      <c r="CO907" s="13"/>
      <c r="CP907" s="13"/>
      <c r="CQ907" s="13"/>
      <c r="CR907" s="13"/>
      <c r="CS907" s="13"/>
      <c r="CT907" s="13"/>
      <c r="CU907" s="13"/>
      <c r="CV907" s="13"/>
      <c r="CW907" s="13"/>
      <c r="CX907" s="13"/>
      <c r="CY907" s="13"/>
      <c r="CZ907" s="13"/>
      <c r="DA907" s="13"/>
      <c r="DB907" s="13"/>
      <c r="DC907" s="13"/>
      <c r="DD907" s="13"/>
      <c r="DE907" s="13"/>
      <c r="DF907" s="13"/>
      <c r="DG907" s="13"/>
      <c r="DH907" s="13"/>
      <c r="DI907" s="13"/>
      <c r="DJ907" s="13"/>
      <c r="DK907" s="13"/>
      <c r="DL907" s="13"/>
      <c r="DM907" s="13"/>
      <c r="DN907" s="13"/>
      <c r="DO907" s="13"/>
      <c r="DP907" s="13"/>
      <c r="DQ907" s="13"/>
      <c r="DR907" s="13"/>
      <c r="DS907" s="13"/>
      <c r="DT907" s="13"/>
      <c r="DU907" s="13"/>
      <c r="DV907" s="13"/>
      <c r="DW907" s="13"/>
      <c r="DX907" s="13"/>
      <c r="DY907" s="13"/>
      <c r="DZ907" s="13"/>
      <c r="EA907" s="13"/>
      <c r="EB907" s="13"/>
      <c r="EC907" s="13"/>
      <c r="ED907" s="13"/>
      <c r="EE907" s="13"/>
      <c r="EF907" s="13"/>
      <c r="EG907" s="13"/>
      <c r="EH907" s="13"/>
      <c r="EI907" s="13"/>
      <c r="EJ907" s="13"/>
      <c r="EK907" s="13"/>
      <c r="EL907" s="13"/>
      <c r="EM907" s="13"/>
      <c r="EN907" s="13"/>
      <c r="EO907" s="13"/>
      <c r="EP907" s="13"/>
      <c r="EQ907" s="13"/>
      <c r="ER907" s="13"/>
      <c r="ES907" s="13"/>
      <c r="ET907" s="13"/>
      <c r="EU907" s="13"/>
      <c r="EV907" s="13"/>
      <c r="EW907" s="13"/>
      <c r="EX907" s="13"/>
      <c r="EY907" s="13"/>
      <c r="EZ907" s="13"/>
      <c r="FA907" s="13"/>
      <c r="FB907" s="13"/>
      <c r="FC907" s="13"/>
      <c r="FD907" s="13"/>
      <c r="FE907" s="13"/>
      <c r="FF907" s="13"/>
      <c r="FG907" s="13"/>
      <c r="FH907" s="13"/>
      <c r="FI907" s="13"/>
      <c r="FJ907" s="13"/>
      <c r="FK907" s="13"/>
      <c r="FL907" s="13"/>
      <c r="FM907" s="13"/>
      <c r="FN907" s="13"/>
      <c r="FO907" s="13"/>
      <c r="FP907" s="13"/>
      <c r="FQ907" s="13"/>
      <c r="FR907" s="13"/>
      <c r="FS907" s="13"/>
      <c r="FT907" s="13"/>
      <c r="FU907" s="13"/>
      <c r="FV907" s="13"/>
      <c r="FW907" s="13"/>
      <c r="FX907" s="13"/>
      <c r="FY907" s="13"/>
      <c r="FZ907" s="13"/>
      <c r="GA907" s="13"/>
      <c r="GB907" s="13"/>
      <c r="GC907" s="13"/>
      <c r="GD907" s="13"/>
      <c r="GE907" s="13"/>
      <c r="GF907" s="13"/>
      <c r="GG907" s="13"/>
      <c r="GH907" s="13"/>
      <c r="GI907" s="13"/>
      <c r="GJ907" s="13"/>
      <c r="GK907" s="13"/>
      <c r="GL907" s="13"/>
      <c r="GM907" s="13"/>
      <c r="GN907" s="13"/>
      <c r="GO907" s="13"/>
      <c r="GP907" s="13"/>
      <c r="GQ907" s="13"/>
      <c r="GR907" s="13"/>
      <c r="GS907" s="13"/>
      <c r="GT907" s="13"/>
      <c r="GU907" s="13"/>
      <c r="GV907" s="13"/>
      <c r="GW907" s="13"/>
      <c r="GX907" s="13"/>
      <c r="GY907" s="13"/>
      <c r="GZ907" s="13"/>
      <c r="HA907" s="13"/>
      <c r="HB907" s="13"/>
      <c r="HC907" s="13"/>
      <c r="HD907" s="13"/>
      <c r="HE907" s="13"/>
      <c r="HF907" s="13"/>
      <c r="HG907" s="13"/>
      <c r="HH907" s="13"/>
      <c r="HI907" s="13"/>
      <c r="HJ907" s="13"/>
      <c r="HK907" s="13"/>
      <c r="HL907" s="13"/>
      <c r="HM907" s="13"/>
      <c r="HN907" s="13"/>
      <c r="HO907" s="13"/>
      <c r="HP907" s="13"/>
      <c r="HQ907" s="13"/>
      <c r="HR907" s="13"/>
      <c r="HS907" s="13"/>
      <c r="HT907" s="13"/>
      <c r="HU907" s="13"/>
      <c r="HV907" s="13"/>
      <c r="HW907" s="13"/>
      <c r="HX907" s="13"/>
      <c r="HY907" s="13"/>
      <c r="HZ907" s="13"/>
      <c r="IA907" s="13"/>
      <c r="IB907" s="13"/>
      <c r="IC907" s="13"/>
      <c r="ID907" s="13"/>
      <c r="IE907" s="13"/>
      <c r="IF907" s="13"/>
      <c r="IG907" s="13"/>
      <c r="IH907" s="13"/>
      <c r="II907" s="13"/>
      <c r="IJ907" s="13"/>
      <c r="IK907" s="13"/>
      <c r="IL907" s="13"/>
      <c r="IM907" s="13"/>
      <c r="IN907" s="13"/>
      <c r="IO907" s="13"/>
      <c r="IP907" s="13"/>
      <c r="IQ907" s="13"/>
      <c r="IR907" s="13"/>
      <c r="IS907" s="13"/>
      <c r="IT907" s="13"/>
      <c r="IU907" s="13"/>
      <c r="IV907" s="13"/>
      <c r="IW907" s="13"/>
      <c r="IX907" s="13"/>
      <c r="IY907" s="13"/>
      <c r="IZ907" s="13"/>
      <c r="JA907" s="13"/>
      <c r="JB907" s="13"/>
      <c r="JC907" s="13"/>
      <c r="JD907" s="13"/>
      <c r="JE907" s="13"/>
      <c r="JF907" s="13"/>
      <c r="JG907" s="13"/>
      <c r="JH907" s="13"/>
      <c r="JI907" s="13"/>
      <c r="JJ907" s="13"/>
      <c r="JK907" s="13"/>
      <c r="JL907" s="13"/>
      <c r="JM907" s="13"/>
      <c r="JN907" s="13"/>
      <c r="JO907" s="13"/>
      <c r="JP907" s="13"/>
      <c r="JQ907" s="13"/>
      <c r="JR907" s="13"/>
      <c r="JS907" s="13"/>
      <c r="JT907" s="13"/>
      <c r="JU907" s="13"/>
      <c r="JV907" s="13"/>
      <c r="JW907" s="13"/>
      <c r="JX907" s="13"/>
      <c r="JY907" s="13"/>
      <c r="JZ907" s="13"/>
      <c r="KA907" s="13"/>
      <c r="KB907" s="13"/>
      <c r="KC907" s="13"/>
      <c r="KD907" s="13"/>
      <c r="KE907" s="13"/>
      <c r="KF907" s="13"/>
      <c r="KG907" s="13"/>
      <c r="KH907" s="13"/>
      <c r="KI907" s="13"/>
      <c r="KJ907" s="13"/>
      <c r="KK907" s="13"/>
      <c r="KL907" s="13"/>
      <c r="KM907" s="13"/>
      <c r="KN907" s="13"/>
      <c r="KO907" s="13"/>
      <c r="KP907" s="13"/>
      <c r="KQ907" s="13"/>
      <c r="KR907" s="13"/>
      <c r="KS907" s="13"/>
      <c r="KT907" s="13"/>
      <c r="KU907" s="13"/>
      <c r="KV907" s="13"/>
      <c r="KW907" s="13"/>
      <c r="KX907" s="13"/>
      <c r="KY907" s="13"/>
      <c r="KZ907" s="13"/>
      <c r="LA907" s="13"/>
      <c r="LB907" s="13"/>
      <c r="LC907" s="13"/>
      <c r="LD907" s="13"/>
      <c r="LE907" s="13"/>
      <c r="LF907" s="13"/>
      <c r="LG907" s="13"/>
      <c r="LH907" s="13"/>
      <c r="LI907" s="13"/>
      <c r="LJ907" s="13"/>
      <c r="LK907" s="13"/>
      <c r="LL907" s="13"/>
      <c r="LM907" s="13"/>
      <c r="LN907" s="13"/>
      <c r="LO907" s="13"/>
      <c r="LP907" s="13"/>
      <c r="LQ907" s="13"/>
      <c r="LR907" s="13"/>
      <c r="LS907" s="13"/>
      <c r="LT907" s="13"/>
      <c r="LU907" s="13"/>
      <c r="LV907" s="13"/>
      <c r="LW907" s="13"/>
      <c r="LX907" s="13"/>
      <c r="LY907" s="13"/>
      <c r="LZ907" s="13"/>
      <c r="MA907" s="13"/>
      <c r="MB907" s="13"/>
      <c r="MC907" s="13"/>
      <c r="MD907" s="13"/>
      <c r="ME907" s="13"/>
      <c r="MF907" s="13"/>
      <c r="MG907" s="13"/>
      <c r="MH907" s="13"/>
      <c r="MI907" s="13"/>
      <c r="MJ907" s="13"/>
      <c r="MK907" s="13"/>
      <c r="ML907" s="13"/>
      <c r="MM907" s="13"/>
      <c r="MN907" s="13"/>
      <c r="MO907" s="13"/>
      <c r="MP907" s="13"/>
      <c r="MQ907" s="13"/>
      <c r="MR907" s="13"/>
      <c r="MS907" s="13"/>
      <c r="MT907" s="13"/>
      <c r="MU907" s="13"/>
      <c r="MV907" s="13"/>
      <c r="MW907" s="13"/>
      <c r="MX907" s="13"/>
      <c r="MY907" s="13"/>
      <c r="MZ907" s="13"/>
      <c r="NA907" s="13"/>
      <c r="NB907" s="13"/>
      <c r="NC907" s="13"/>
      <c r="ND907" s="13"/>
      <c r="NE907" s="13"/>
      <c r="NF907" s="13"/>
      <c r="NG907" s="13"/>
      <c r="NH907" s="13"/>
      <c r="NI907" s="13"/>
      <c r="NJ907" s="13"/>
      <c r="NK907" s="13"/>
      <c r="NL907" s="13"/>
      <c r="NM907" s="13"/>
      <c r="NN907" s="13"/>
      <c r="NO907" s="13"/>
      <c r="NP907" s="13"/>
      <c r="NQ907" s="13"/>
      <c r="NR907" s="13"/>
      <c r="NS907" s="13"/>
      <c r="NT907" s="13"/>
      <c r="NU907" s="13"/>
      <c r="NV907" s="13"/>
      <c r="NW907" s="13"/>
      <c r="NX907" s="13"/>
      <c r="NY907" s="13"/>
      <c r="NZ907" s="13"/>
      <c r="OA907" s="13"/>
      <c r="OB907" s="13"/>
      <c r="OC907" s="13"/>
      <c r="OD907" s="13"/>
      <c r="OE907" s="13"/>
      <c r="OF907" s="13"/>
      <c r="OG907" s="13"/>
      <c r="OH907" s="13"/>
      <c r="OI907" s="13"/>
      <c r="OJ907" s="13"/>
      <c r="OK907" s="13"/>
      <c r="OL907" s="13"/>
      <c r="OM907" s="13"/>
      <c r="ON907" s="13"/>
      <c r="OO907" s="13"/>
      <c r="OP907" s="13"/>
      <c r="OQ907" s="13"/>
      <c r="OR907" s="13"/>
      <c r="OS907" s="13"/>
      <c r="OT907" s="13"/>
      <c r="OU907" s="13"/>
      <c r="OV907" s="13"/>
      <c r="OW907" s="13"/>
      <c r="OX907" s="13"/>
      <c r="OY907" s="13"/>
      <c r="OZ907" s="13"/>
      <c r="PA907" s="13"/>
      <c r="PB907" s="13"/>
      <c r="PC907" s="13"/>
      <c r="PD907" s="13"/>
      <c r="PE907" s="13"/>
      <c r="PF907" s="13"/>
      <c r="PG907" s="13"/>
      <c r="PH907" s="13"/>
      <c r="PI907" s="13"/>
      <c r="PJ907" s="13"/>
      <c r="PK907" s="13"/>
      <c r="PL907" s="13"/>
      <c r="PM907" s="13"/>
      <c r="PN907" s="13"/>
      <c r="PO907" s="13"/>
      <c r="PP907" s="13"/>
      <c r="PQ907" s="13"/>
      <c r="PR907" s="13"/>
      <c r="PS907" s="13"/>
      <c r="PT907" s="13"/>
      <c r="PU907" s="13"/>
      <c r="PV907" s="13"/>
      <c r="PW907" s="13"/>
      <c r="PX907" s="13"/>
      <c r="PY907" s="13"/>
      <c r="PZ907" s="13"/>
      <c r="QA907" s="13"/>
      <c r="QB907" s="13"/>
      <c r="QC907" s="13"/>
      <c r="QD907" s="13"/>
      <c r="QE907" s="13"/>
      <c r="QF907" s="13"/>
      <c r="QG907" s="13"/>
      <c r="QH907" s="13"/>
      <c r="QI907" s="13"/>
      <c r="QJ907" s="13"/>
      <c r="QK907" s="13"/>
      <c r="QL907" s="13"/>
      <c r="QM907" s="13"/>
      <c r="QN907" s="13"/>
      <c r="QO907" s="13"/>
      <c r="QP907" s="13"/>
      <c r="QQ907" s="13"/>
      <c r="QR907" s="13"/>
      <c r="QS907" s="13"/>
      <c r="QT907" s="13"/>
      <c r="QU907" s="13"/>
      <c r="QV907" s="13"/>
      <c r="QW907" s="13"/>
      <c r="QX907" s="13"/>
      <c r="QY907" s="13"/>
      <c r="QZ907" s="13"/>
      <c r="RA907" s="13"/>
      <c r="RB907" s="13"/>
      <c r="RC907" s="13"/>
      <c r="RD907" s="13"/>
      <c r="RE907" s="13"/>
      <c r="RF907" s="13"/>
      <c r="RG907" s="13"/>
      <c r="RH907" s="13"/>
      <c r="RI907" s="13"/>
      <c r="RJ907" s="13"/>
      <c r="RK907" s="13"/>
      <c r="RL907" s="13"/>
      <c r="RM907" s="13"/>
      <c r="RN907" s="13"/>
      <c r="RO907" s="13"/>
      <c r="RP907" s="13"/>
      <c r="RQ907" s="13"/>
      <c r="RR907" s="13"/>
      <c r="RS907" s="13"/>
      <c r="RT907" s="13"/>
      <c r="RU907" s="13"/>
      <c r="RV907" s="13"/>
      <c r="RW907" s="13"/>
      <c r="RX907" s="13"/>
      <c r="RY907" s="13"/>
      <c r="RZ907" s="13"/>
      <c r="SA907" s="13"/>
      <c r="SB907" s="13"/>
      <c r="SC907" s="13"/>
      <c r="SD907" s="13"/>
      <c r="SE907" s="13"/>
      <c r="SF907" s="13"/>
      <c r="SG907" s="13"/>
      <c r="SH907" s="13"/>
      <c r="SI907" s="13"/>
      <c r="SJ907" s="13"/>
      <c r="SK907" s="13"/>
      <c r="SL907" s="13"/>
      <c r="SM907" s="13"/>
      <c r="SN907" s="13"/>
      <c r="SO907" s="13"/>
      <c r="SP907" s="13"/>
      <c r="SQ907" s="13"/>
      <c r="SR907" s="13"/>
      <c r="SS907" s="13"/>
      <c r="ST907" s="13"/>
      <c r="SU907" s="13"/>
      <c r="SV907" s="13"/>
      <c r="SW907" s="13"/>
      <c r="SX907" s="13"/>
      <c r="SY907" s="13"/>
      <c r="SZ907" s="13"/>
      <c r="TA907" s="13"/>
      <c r="TB907" s="13"/>
      <c r="TC907" s="13"/>
      <c r="TD907" s="13"/>
      <c r="TE907" s="13"/>
      <c r="TF907" s="13"/>
      <c r="TG907" s="13"/>
      <c r="TH907" s="13"/>
      <c r="TI907" s="13"/>
      <c r="TJ907" s="13"/>
      <c r="TK907" s="13"/>
      <c r="TL907" s="13"/>
      <c r="TM907" s="13"/>
      <c r="TN907" s="13"/>
      <c r="TO907" s="13"/>
      <c r="TP907" s="13"/>
      <c r="TQ907" s="13"/>
      <c r="TR907" s="13"/>
      <c r="TS907" s="13"/>
      <c r="TT907" s="13"/>
      <c r="TU907" s="13"/>
      <c r="TV907" s="13"/>
      <c r="TW907" s="13"/>
      <c r="TX907" s="13"/>
      <c r="TY907" s="13"/>
      <c r="TZ907" s="13"/>
      <c r="UA907" s="13"/>
      <c r="UB907" s="13"/>
      <c r="UC907" s="13"/>
      <c r="UD907" s="13"/>
      <c r="UE907" s="13"/>
      <c r="UF907" s="13"/>
      <c r="UG907" s="13"/>
      <c r="UH907" s="13"/>
      <c r="UI907" s="13"/>
      <c r="UJ907" s="13"/>
      <c r="UK907" s="13"/>
      <c r="UL907" s="13"/>
      <c r="UM907" s="13"/>
      <c r="UN907" s="13"/>
      <c r="UO907" s="13"/>
      <c r="UP907" s="13"/>
      <c r="UQ907" s="13"/>
      <c r="UR907" s="13"/>
      <c r="US907" s="13"/>
      <c r="UT907" s="13"/>
      <c r="UU907" s="13"/>
      <c r="UV907" s="13"/>
      <c r="UW907" s="13"/>
      <c r="UX907" s="13"/>
      <c r="UY907" s="13"/>
      <c r="UZ907" s="13"/>
      <c r="VA907" s="13"/>
      <c r="VB907" s="13"/>
      <c r="VC907" s="13"/>
      <c r="VD907" s="13"/>
      <c r="VE907" s="13"/>
      <c r="VF907" s="13"/>
      <c r="VG907" s="13"/>
      <c r="VH907" s="13"/>
      <c r="VI907" s="13"/>
      <c r="VJ907" s="13"/>
      <c r="VK907" s="13"/>
      <c r="VL907" s="13"/>
      <c r="VM907" s="13"/>
      <c r="VN907" s="13"/>
      <c r="VO907" s="13"/>
      <c r="VP907" s="13"/>
      <c r="VQ907" s="13"/>
      <c r="VR907" s="13"/>
      <c r="VS907" s="13"/>
      <c r="VT907" s="13"/>
      <c r="VU907" s="13"/>
      <c r="VV907" s="13"/>
      <c r="VW907" s="13"/>
      <c r="VX907" s="13"/>
      <c r="VY907" s="13"/>
      <c r="VZ907" s="13"/>
      <c r="WA907" s="13"/>
      <c r="WB907" s="13"/>
      <c r="WC907" s="13"/>
      <c r="WD907" s="13"/>
      <c r="WE907" s="13"/>
      <c r="WF907" s="13"/>
      <c r="WG907" s="13"/>
      <c r="WH907" s="13"/>
      <c r="WI907" s="13"/>
      <c r="WJ907" s="13"/>
      <c r="WK907" s="13"/>
      <c r="WL907" s="13"/>
      <c r="WM907" s="13"/>
      <c r="WN907" s="13"/>
      <c r="WO907" s="13"/>
      <c r="WP907" s="13"/>
      <c r="WQ907" s="13"/>
      <c r="WR907" s="13"/>
      <c r="WS907" s="13"/>
      <c r="WT907" s="13"/>
      <c r="WU907" s="13"/>
      <c r="WV907" s="13"/>
      <c r="WW907" s="13"/>
      <c r="WX907" s="13"/>
      <c r="WY907" s="13"/>
      <c r="WZ907" s="13"/>
      <c r="XA907" s="13"/>
      <c r="XB907" s="13"/>
      <c r="XC907" s="13"/>
      <c r="XD907" s="13"/>
      <c r="XE907" s="13"/>
      <c r="XF907" s="13"/>
      <c r="XG907" s="13"/>
      <c r="XH907" s="13"/>
      <c r="XI907" s="13"/>
      <c r="XJ907" s="13"/>
      <c r="XK907" s="13"/>
      <c r="XL907" s="13"/>
      <c r="XM907" s="13"/>
      <c r="XN907" s="13"/>
      <c r="XO907" s="13"/>
      <c r="XP907" s="13"/>
      <c r="XQ907" s="13"/>
      <c r="XR907" s="13"/>
      <c r="XS907" s="13"/>
      <c r="XT907" s="13"/>
      <c r="XU907" s="13"/>
      <c r="XV907" s="13"/>
      <c r="XW907" s="13"/>
      <c r="XX907" s="13"/>
      <c r="XY907" s="13"/>
      <c r="XZ907" s="13"/>
      <c r="YA907" s="13"/>
      <c r="YB907" s="13"/>
      <c r="YC907" s="13"/>
      <c r="YD907" s="13"/>
      <c r="YE907" s="13"/>
      <c r="YF907" s="13"/>
      <c r="YG907" s="13"/>
      <c r="YH907" s="13"/>
      <c r="YI907" s="13"/>
      <c r="YJ907" s="13"/>
      <c r="YK907" s="13"/>
      <c r="YL907" s="13"/>
      <c r="YM907" s="13"/>
      <c r="YN907" s="13"/>
      <c r="YO907" s="13"/>
      <c r="YP907" s="13"/>
      <c r="YQ907" s="13"/>
      <c r="YR907" s="13"/>
      <c r="YS907" s="13"/>
      <c r="YT907" s="13"/>
      <c r="YU907" s="13"/>
      <c r="YV907" s="13"/>
      <c r="YW907" s="13"/>
      <c r="YX907" s="13"/>
      <c r="YY907" s="13"/>
      <c r="YZ907" s="13"/>
      <c r="ZA907" s="13"/>
      <c r="ZB907" s="13"/>
      <c r="ZC907" s="13"/>
      <c r="ZD907" s="13"/>
      <c r="ZE907" s="13"/>
      <c r="ZF907" s="13"/>
      <c r="ZG907" s="13"/>
      <c r="ZH907" s="13"/>
      <c r="ZI907" s="13"/>
      <c r="ZJ907" s="13"/>
      <c r="ZK907" s="13"/>
      <c r="ZL907" s="13"/>
      <c r="ZM907" s="13"/>
      <c r="ZN907" s="13"/>
      <c r="ZO907" s="13"/>
      <c r="ZP907" s="13"/>
      <c r="ZQ907" s="13"/>
      <c r="ZR907" s="13"/>
      <c r="ZS907" s="13"/>
      <c r="ZT907" s="13"/>
      <c r="ZU907" s="13"/>
      <c r="ZV907" s="13"/>
      <c r="ZW907" s="13"/>
      <c r="ZX907" s="13"/>
      <c r="ZY907" s="13"/>
      <c r="ZZ907" s="13"/>
      <c r="AAA907" s="13"/>
      <c r="AAB907" s="13"/>
      <c r="AAC907" s="13"/>
      <c r="AAD907" s="13"/>
      <c r="AAE907" s="13"/>
      <c r="AAF907" s="13"/>
      <c r="AAG907" s="13"/>
      <c r="AAH907" s="13"/>
      <c r="AAI907" s="13"/>
      <c r="AAJ907" s="13"/>
      <c r="AAK907" s="13"/>
      <c r="AAL907" s="13"/>
      <c r="AAM907" s="13"/>
      <c r="AAN907" s="13"/>
      <c r="AAO907" s="13"/>
      <c r="AAP907" s="13"/>
      <c r="AAQ907" s="13"/>
      <c r="AAR907" s="13"/>
      <c r="AAS907" s="13"/>
      <c r="AAT907" s="13"/>
      <c r="AAU907" s="13"/>
      <c r="AAV907" s="13"/>
      <c r="AAW907" s="13"/>
      <c r="AAX907" s="13"/>
      <c r="AAY907" s="13"/>
      <c r="AAZ907" s="13"/>
      <c r="ABA907" s="13"/>
      <c r="ABB907" s="13"/>
      <c r="ABC907" s="13"/>
      <c r="ABD907" s="13"/>
      <c r="ABE907" s="13"/>
      <c r="ABF907" s="13"/>
      <c r="ABG907" s="13"/>
      <c r="ABH907" s="13"/>
      <c r="ABI907" s="13"/>
      <c r="ABJ907" s="13"/>
      <c r="ABK907" s="13"/>
      <c r="ABL907" s="13"/>
      <c r="ABM907" s="13"/>
      <c r="ABN907" s="13"/>
      <c r="ABO907" s="13"/>
      <c r="ABP907" s="13"/>
      <c r="ABQ907" s="13"/>
      <c r="ABR907" s="13"/>
      <c r="ABS907" s="13"/>
      <c r="ABT907" s="13"/>
      <c r="ABU907" s="13"/>
      <c r="ABV907" s="13"/>
      <c r="ABW907" s="13"/>
      <c r="ABX907" s="13"/>
      <c r="ABY907" s="13"/>
      <c r="ABZ907" s="13"/>
      <c r="ACA907" s="13"/>
      <c r="ACB907" s="13"/>
      <c r="ACC907" s="13"/>
      <c r="ACD907" s="13"/>
      <c r="ACE907" s="13"/>
      <c r="ACF907" s="13"/>
      <c r="ACG907" s="13"/>
      <c r="ACH907" s="13"/>
      <c r="ACI907" s="13"/>
      <c r="ACJ907" s="13"/>
      <c r="ACK907" s="13"/>
      <c r="ACL907" s="13"/>
      <c r="ACM907" s="13"/>
      <c r="ACN907" s="13"/>
      <c r="ACO907" s="13"/>
      <c r="ACP907" s="13"/>
      <c r="ACQ907" s="13"/>
      <c r="ACR907" s="13"/>
      <c r="ACS907" s="13"/>
      <c r="ACT907" s="13"/>
      <c r="ACU907" s="13"/>
      <c r="ACV907" s="13"/>
      <c r="ACW907" s="13"/>
      <c r="ACX907" s="13"/>
      <c r="ACY907" s="13"/>
      <c r="ACZ907" s="13"/>
      <c r="ADA907" s="13"/>
      <c r="ADB907" s="13"/>
      <c r="ADC907" s="13"/>
      <c r="ADD907" s="13"/>
      <c r="ADE907" s="13"/>
      <c r="ADF907" s="13"/>
      <c r="ADG907" s="13"/>
      <c r="ADH907" s="13"/>
      <c r="ADI907" s="13"/>
      <c r="ADJ907" s="13"/>
      <c r="ADK907" s="13"/>
      <c r="ADL907" s="13"/>
      <c r="ADM907" s="13"/>
      <c r="ADN907" s="13"/>
      <c r="ADO907" s="13"/>
      <c r="ADP907" s="13"/>
      <c r="ADQ907" s="13"/>
      <c r="ADR907" s="13"/>
      <c r="ADS907" s="13"/>
      <c r="ADT907" s="13"/>
      <c r="ADU907" s="13"/>
      <c r="ADV907" s="13"/>
      <c r="ADW907" s="13"/>
      <c r="ADX907" s="13"/>
      <c r="ADY907" s="13"/>
      <c r="ADZ907" s="13"/>
      <c r="AEA907" s="13"/>
      <c r="AEB907" s="13"/>
      <c r="AEC907" s="13"/>
      <c r="AED907" s="13"/>
      <c r="AEE907" s="13"/>
      <c r="AEF907" s="13"/>
      <c r="AEG907" s="13"/>
      <c r="AEH907" s="13"/>
      <c r="AEI907" s="13"/>
      <c r="AEJ907" s="13"/>
      <c r="AEK907" s="13"/>
      <c r="AEL907" s="13"/>
      <c r="AEM907" s="13"/>
      <c r="AEN907" s="13"/>
      <c r="AEO907" s="13"/>
      <c r="AEP907" s="13"/>
      <c r="AEQ907" s="13"/>
      <c r="AER907" s="13"/>
      <c r="AES907" s="13"/>
      <c r="AET907" s="13"/>
      <c r="AEU907" s="13"/>
      <c r="AEV907" s="13"/>
      <c r="AEW907" s="13"/>
      <c r="AEX907" s="13"/>
      <c r="AEY907" s="13"/>
      <c r="AEZ907" s="13"/>
      <c r="AFA907" s="13"/>
      <c r="AFB907" s="13"/>
      <c r="AFC907" s="13"/>
      <c r="AFD907" s="13"/>
      <c r="AFE907" s="13"/>
      <c r="AFF907" s="13"/>
      <c r="AFG907" s="13"/>
      <c r="AFH907" s="13"/>
      <c r="AFI907" s="13"/>
      <c r="AFJ907" s="13"/>
      <c r="AFK907" s="13"/>
      <c r="AFL907" s="13"/>
      <c r="AFM907" s="13"/>
      <c r="AFN907" s="13"/>
      <c r="AFO907" s="13"/>
      <c r="AFP907" s="13"/>
      <c r="AFQ907" s="13"/>
      <c r="AFR907" s="13"/>
      <c r="AFS907" s="13"/>
      <c r="AFT907" s="13"/>
      <c r="AFU907" s="13"/>
      <c r="AFV907" s="13"/>
      <c r="AFW907" s="13"/>
      <c r="AFX907" s="13"/>
      <c r="AFY907" s="13"/>
      <c r="AFZ907" s="13"/>
      <c r="AGA907" s="13"/>
      <c r="AGB907" s="13"/>
      <c r="AGC907" s="13"/>
      <c r="AGD907" s="13"/>
      <c r="AGE907" s="13"/>
      <c r="AGF907" s="13"/>
      <c r="AGG907" s="13"/>
      <c r="AGH907" s="13"/>
      <c r="AGI907" s="13"/>
      <c r="AGJ907" s="13"/>
      <c r="AGK907" s="13"/>
      <c r="AGL907" s="13"/>
      <c r="AGM907" s="13"/>
      <c r="AGN907" s="13"/>
      <c r="AGO907" s="13"/>
      <c r="AGP907" s="13"/>
      <c r="AGQ907" s="13"/>
      <c r="AGR907" s="13"/>
      <c r="AGS907" s="13"/>
      <c r="AGT907" s="13"/>
      <c r="AGU907" s="13"/>
      <c r="AGV907" s="13"/>
      <c r="AGW907" s="13"/>
      <c r="AGX907" s="13"/>
      <c r="AGY907" s="13"/>
      <c r="AGZ907" s="13"/>
      <c r="AHA907" s="13"/>
      <c r="AHB907" s="13"/>
      <c r="AHC907" s="13"/>
      <c r="AHD907" s="13"/>
      <c r="AHE907" s="13"/>
      <c r="AHF907" s="13"/>
      <c r="AHG907" s="13"/>
      <c r="AHH907" s="13"/>
      <c r="AHI907" s="13"/>
      <c r="AHJ907" s="13"/>
      <c r="AHK907" s="13"/>
      <c r="AHL907" s="13"/>
      <c r="AHM907" s="13"/>
      <c r="AHN907" s="13"/>
      <c r="AHO907" s="13"/>
      <c r="AHP907" s="13"/>
      <c r="AHQ907" s="13"/>
      <c r="AHR907" s="13"/>
      <c r="AHS907" s="13"/>
      <c r="AHT907" s="13"/>
      <c r="AHU907" s="13"/>
      <c r="AHV907" s="13"/>
      <c r="AHW907" s="13"/>
      <c r="AHX907" s="13"/>
      <c r="AHY907" s="13"/>
      <c r="AHZ907" s="13"/>
      <c r="AIA907" s="13"/>
      <c r="AIB907" s="13"/>
      <c r="AIC907" s="13"/>
      <c r="AID907" s="13"/>
      <c r="AIE907" s="13"/>
      <c r="AIF907" s="13"/>
      <c r="AIG907" s="13"/>
      <c r="AIH907" s="13"/>
      <c r="AII907" s="13"/>
      <c r="AIJ907" s="13"/>
      <c r="AIK907" s="13"/>
      <c r="AIL907" s="13"/>
      <c r="AIM907" s="13"/>
      <c r="AIN907" s="13"/>
      <c r="AIO907" s="13"/>
      <c r="AIP907" s="13"/>
      <c r="AIQ907" s="13"/>
      <c r="AIR907" s="13"/>
      <c r="AIS907" s="13"/>
      <c r="AIT907" s="13"/>
      <c r="AIU907" s="13"/>
      <c r="AIV907" s="13"/>
      <c r="AIW907" s="13"/>
      <c r="AIX907" s="13"/>
      <c r="AIY907" s="13"/>
      <c r="AIZ907" s="13"/>
      <c r="AJA907" s="13"/>
      <c r="AJB907" s="13"/>
      <c r="AJC907" s="13"/>
      <c r="AJD907" s="13"/>
      <c r="AJE907" s="13"/>
      <c r="AJF907" s="13"/>
      <c r="AJG907" s="13"/>
      <c r="AJH907" s="13"/>
      <c r="AJI907" s="13"/>
      <c r="AJJ907" s="13"/>
      <c r="AJK907" s="13"/>
      <c r="AJL907" s="13"/>
      <c r="AJM907" s="13"/>
      <c r="AJN907" s="13"/>
      <c r="AJO907" s="13"/>
      <c r="AJP907" s="13"/>
      <c r="AJQ907" s="13"/>
      <c r="AJR907" s="13"/>
      <c r="AJS907" s="13"/>
      <c r="AJT907" s="13"/>
      <c r="AJU907" s="13"/>
      <c r="AJV907" s="13"/>
      <c r="AJW907" s="13"/>
      <c r="AJX907" s="13"/>
      <c r="AJY907" s="13"/>
      <c r="AJZ907" s="13"/>
      <c r="AKA907" s="13"/>
      <c r="AKB907" s="13"/>
      <c r="AKC907" s="13"/>
      <c r="AKD907" s="13"/>
      <c r="AKE907" s="13"/>
      <c r="AKF907" s="13"/>
      <c r="AKG907" s="13"/>
      <c r="AKH907" s="13"/>
      <c r="AKI907" s="13"/>
      <c r="AKJ907" s="13"/>
      <c r="AKK907" s="13"/>
      <c r="AKL907" s="13"/>
      <c r="AKM907" s="13"/>
      <c r="AKN907" s="13"/>
      <c r="AKO907" s="13"/>
      <c r="AKP907" s="13"/>
      <c r="AKQ907" s="13"/>
      <c r="AKR907" s="13"/>
      <c r="AKS907" s="13"/>
      <c r="AKT907" s="13"/>
      <c r="AKU907" s="13"/>
      <c r="AKV907" s="13"/>
      <c r="AKW907" s="13"/>
      <c r="AKX907" s="13"/>
      <c r="AKY907" s="13"/>
      <c r="AKZ907" s="13"/>
      <c r="ALA907" s="13"/>
      <c r="ALB907" s="13"/>
      <c r="ALC907" s="13"/>
      <c r="ALD907" s="13"/>
      <c r="ALE907" s="13"/>
      <c r="ALF907" s="13"/>
      <c r="ALG907" s="13"/>
      <c r="ALH907" s="13"/>
      <c r="ALI907" s="13"/>
      <c r="ALJ907" s="13"/>
      <c r="ALK907" s="13"/>
      <c r="ALL907" s="13"/>
      <c r="ALM907" s="13"/>
      <c r="ALN907" s="13"/>
      <c r="ALO907" s="13"/>
      <c r="ALP907" s="13"/>
      <c r="ALQ907" s="13"/>
      <c r="ALR907" s="13"/>
      <c r="ALS907" s="13"/>
      <c r="ALT907" s="13"/>
      <c r="ALU907" s="13"/>
      <c r="ALV907" s="13"/>
      <c r="ALW907" s="13"/>
      <c r="ALX907" s="13"/>
      <c r="ALY907" s="13"/>
      <c r="ALZ907" s="13"/>
      <c r="AMA907" s="13"/>
      <c r="AMB907" s="13"/>
      <c r="AMC907" s="13"/>
      <c r="AMD907" s="13"/>
      <c r="AME907" s="13"/>
      <c r="AMF907" s="13"/>
      <c r="AMG907" s="13"/>
      <c r="AMH907" s="13"/>
      <c r="AMI907" s="13"/>
      <c r="AMJ907" s="13"/>
      <c r="AMK907" s="13"/>
      <c r="AML907" s="13"/>
      <c r="AMM907" s="13"/>
      <c r="AMN907" s="13"/>
      <c r="AMO907" s="13"/>
      <c r="AMP907" s="13"/>
      <c r="AMQ907" s="13"/>
      <c r="AMR907" s="13"/>
      <c r="AMS907" s="13"/>
      <c r="AMT907" s="13"/>
      <c r="AMU907" s="13"/>
      <c r="AMV907" s="13"/>
      <c r="AMW907" s="13"/>
      <c r="AMX907" s="13"/>
      <c r="AMY907" s="13"/>
      <c r="AMZ907" s="13"/>
      <c r="ANA907" s="13"/>
      <c r="ANB907" s="13"/>
      <c r="ANC907" s="13"/>
      <c r="AND907" s="13"/>
      <c r="ANE907" s="13"/>
      <c r="ANF907" s="13"/>
      <c r="ANG907" s="13"/>
      <c r="ANH907" s="13"/>
      <c r="ANI907" s="13"/>
      <c r="ANJ907" s="13"/>
      <c r="ANK907" s="13"/>
      <c r="ANL907" s="13"/>
      <c r="ANM907" s="13"/>
      <c r="ANN907" s="13"/>
      <c r="ANO907" s="13"/>
      <c r="ANP907" s="13"/>
      <c r="ANQ907" s="13"/>
      <c r="ANR907" s="13"/>
      <c r="ANS907" s="13"/>
      <c r="ANT907" s="13"/>
      <c r="ANU907" s="13"/>
      <c r="ANV907" s="13"/>
      <c r="ANW907" s="13"/>
      <c r="ANX907" s="13"/>
      <c r="ANY907" s="13"/>
      <c r="ANZ907" s="13"/>
      <c r="AOA907" s="13"/>
      <c r="AOB907" s="13"/>
      <c r="AOC907" s="13"/>
      <c r="AOD907" s="13"/>
      <c r="AOE907" s="13"/>
      <c r="AOF907" s="13"/>
      <c r="AOG907" s="13"/>
      <c r="AOH907" s="13"/>
      <c r="AOI907" s="13"/>
      <c r="AOJ907" s="13"/>
      <c r="AOK907" s="13"/>
      <c r="AOL907" s="13"/>
      <c r="AOM907" s="13"/>
      <c r="AON907" s="13"/>
      <c r="AOO907" s="13"/>
      <c r="AOP907" s="13"/>
      <c r="AOQ907" s="13"/>
      <c r="AOR907" s="13"/>
      <c r="AOS907" s="13"/>
      <c r="AOT907" s="13"/>
      <c r="AOU907" s="13"/>
      <c r="AOV907" s="13"/>
      <c r="AOW907" s="13"/>
      <c r="AOX907" s="13"/>
      <c r="AOY907" s="13"/>
      <c r="AOZ907" s="13"/>
      <c r="APA907" s="13"/>
      <c r="APB907" s="13"/>
      <c r="APC907" s="13"/>
      <c r="APD907" s="13"/>
      <c r="APE907" s="13"/>
      <c r="APF907" s="13"/>
      <c r="APG907" s="13"/>
      <c r="APH907" s="13"/>
      <c r="API907" s="13"/>
      <c r="APJ907" s="13"/>
      <c r="APK907" s="13"/>
      <c r="APL907" s="13"/>
      <c r="APM907" s="13"/>
      <c r="APN907" s="13"/>
      <c r="APO907" s="13"/>
      <c r="APP907" s="13"/>
      <c r="APQ907" s="13"/>
      <c r="APR907" s="13"/>
      <c r="APS907" s="13"/>
      <c r="APT907" s="13"/>
      <c r="APU907" s="13"/>
      <c r="APV907" s="13"/>
      <c r="APW907" s="13"/>
      <c r="APX907" s="13"/>
      <c r="APY907" s="13"/>
      <c r="APZ907" s="13"/>
      <c r="AQA907" s="13"/>
      <c r="AQB907" s="13"/>
      <c r="AQC907" s="13"/>
      <c r="AQD907" s="13"/>
      <c r="AQE907" s="13"/>
      <c r="AQF907" s="13"/>
      <c r="AQG907" s="13"/>
      <c r="AQH907" s="13"/>
      <c r="AQI907" s="13"/>
      <c r="AQJ907" s="13"/>
      <c r="AQK907" s="13"/>
      <c r="AQL907" s="13"/>
      <c r="AQM907" s="13"/>
      <c r="AQN907" s="13"/>
      <c r="AQO907" s="13"/>
      <c r="AQP907" s="13"/>
      <c r="AQQ907" s="13"/>
      <c r="AQR907" s="13"/>
      <c r="AQS907" s="13"/>
      <c r="AQT907" s="13"/>
      <c r="AQU907" s="13"/>
      <c r="AQV907" s="13"/>
      <c r="AQW907" s="13"/>
      <c r="AQX907" s="13"/>
      <c r="AQY907" s="13"/>
      <c r="AQZ907" s="13"/>
      <c r="ARA907" s="13"/>
      <c r="ARB907" s="13"/>
      <c r="ARC907" s="13"/>
      <c r="ARD907" s="13"/>
      <c r="ARE907" s="13"/>
      <c r="ARF907" s="13"/>
      <c r="ARG907" s="13"/>
      <c r="ARH907" s="13"/>
      <c r="ARI907" s="13"/>
      <c r="ARJ907" s="13"/>
      <c r="ARK907" s="13"/>
      <c r="ARL907" s="13"/>
      <c r="ARM907" s="13"/>
      <c r="ARN907" s="13"/>
      <c r="ARO907" s="13"/>
      <c r="ARP907" s="13"/>
      <c r="ARQ907" s="13"/>
      <c r="ARR907" s="13"/>
      <c r="ARS907" s="13"/>
      <c r="ART907" s="13"/>
      <c r="ARU907" s="13"/>
      <c r="ARV907" s="13"/>
      <c r="ARW907" s="13"/>
      <c r="ARX907" s="13"/>
      <c r="ARY907" s="13"/>
      <c r="ARZ907" s="13"/>
      <c r="ASA907" s="13"/>
      <c r="ASB907" s="13"/>
      <c r="ASC907" s="13"/>
      <c r="ASD907" s="13"/>
      <c r="ASE907" s="13"/>
      <c r="ASF907" s="13"/>
      <c r="ASG907" s="13"/>
      <c r="ASH907" s="13"/>
      <c r="ASI907" s="13"/>
      <c r="ASJ907" s="13"/>
      <c r="ASK907" s="13"/>
      <c r="ASL907" s="13"/>
      <c r="ASM907" s="13"/>
      <c r="ASN907" s="13"/>
      <c r="ASO907" s="13"/>
      <c r="ASP907" s="13"/>
      <c r="ASQ907" s="13"/>
      <c r="ASR907" s="13"/>
      <c r="ASS907" s="13"/>
      <c r="AST907" s="13"/>
      <c r="ASU907" s="13"/>
      <c r="ASV907" s="13"/>
      <c r="ASW907" s="13"/>
      <c r="ASX907" s="13"/>
      <c r="ASY907" s="13"/>
      <c r="ASZ907" s="13"/>
      <c r="ATA907" s="13"/>
      <c r="ATB907" s="13"/>
      <c r="ATC907" s="13"/>
      <c r="ATD907" s="13"/>
      <c r="ATE907" s="13"/>
      <c r="ATF907" s="13"/>
      <c r="ATG907" s="13"/>
      <c r="ATH907" s="13"/>
      <c r="ATI907" s="13"/>
      <c r="ATJ907" s="13"/>
      <c r="ATK907" s="13"/>
      <c r="ATL907" s="13"/>
      <c r="ATM907" s="13"/>
      <c r="ATN907" s="13"/>
      <c r="ATO907" s="13"/>
      <c r="ATP907" s="13"/>
      <c r="ATQ907" s="13"/>
      <c r="ATR907" s="13"/>
      <c r="ATS907" s="13"/>
      <c r="ATT907" s="13"/>
      <c r="ATU907" s="13"/>
      <c r="ATV907" s="13"/>
      <c r="ATW907" s="13"/>
      <c r="ATX907" s="13"/>
      <c r="ATY907" s="13"/>
      <c r="ATZ907" s="13"/>
      <c r="AUA907" s="13"/>
      <c r="AUB907" s="13"/>
      <c r="AUC907" s="13"/>
      <c r="AUD907" s="13"/>
      <c r="AUE907" s="13"/>
      <c r="AUF907" s="13"/>
      <c r="AUG907" s="13"/>
      <c r="AUH907" s="13"/>
      <c r="AUI907" s="13"/>
      <c r="AUJ907" s="13"/>
      <c r="AUK907" s="13"/>
      <c r="AUL907" s="13"/>
      <c r="AUM907" s="13"/>
      <c r="AUN907" s="13"/>
      <c r="AUO907" s="13"/>
      <c r="AUP907" s="13"/>
      <c r="AUQ907" s="13"/>
      <c r="AUR907" s="13"/>
      <c r="AUS907" s="13"/>
      <c r="AUT907" s="13"/>
      <c r="AUU907" s="13"/>
      <c r="AUV907" s="13"/>
      <c r="AUW907" s="13"/>
      <c r="AUX907" s="13"/>
      <c r="AUY907" s="13"/>
      <c r="AUZ907" s="13"/>
      <c r="AVA907" s="13"/>
      <c r="AVB907" s="13"/>
      <c r="AVC907" s="13"/>
      <c r="AVD907" s="13"/>
      <c r="AVE907" s="13"/>
      <c r="AVF907" s="13"/>
      <c r="AVG907" s="13"/>
      <c r="AVH907" s="13"/>
      <c r="AVI907" s="13"/>
      <c r="AVJ907" s="13"/>
      <c r="AVK907" s="13"/>
      <c r="AVL907" s="13"/>
      <c r="AVM907" s="13"/>
      <c r="AVN907" s="13"/>
      <c r="AVO907" s="13"/>
      <c r="AVP907" s="13"/>
      <c r="AVQ907" s="13"/>
      <c r="AVR907" s="13"/>
      <c r="AVS907" s="13"/>
      <c r="AVT907" s="13"/>
      <c r="AVU907" s="13"/>
      <c r="AVV907" s="13"/>
      <c r="AVW907" s="13"/>
      <c r="AVX907" s="13"/>
      <c r="AVY907" s="13"/>
      <c r="AVZ907" s="13"/>
      <c r="AWA907" s="13"/>
      <c r="AWB907" s="13"/>
      <c r="AWC907" s="13"/>
      <c r="AWD907" s="13"/>
      <c r="AWE907" s="13"/>
      <c r="AWF907" s="13"/>
      <c r="AWG907" s="13"/>
      <c r="AWH907" s="13"/>
      <c r="AWI907" s="13"/>
      <c r="AWJ907" s="13"/>
      <c r="AWK907" s="13"/>
      <c r="AWL907" s="13"/>
      <c r="AWM907" s="13"/>
      <c r="AWN907" s="13"/>
      <c r="AWO907" s="13"/>
      <c r="AWP907" s="13"/>
      <c r="AWQ907" s="13"/>
      <c r="AWR907" s="13"/>
      <c r="AWS907" s="13"/>
      <c r="AWT907" s="13"/>
      <c r="AWU907" s="13"/>
      <c r="AWV907" s="13"/>
      <c r="AWW907" s="13"/>
      <c r="AWX907" s="13"/>
      <c r="AWY907" s="13"/>
      <c r="AWZ907" s="13"/>
      <c r="AXA907" s="13"/>
      <c r="AXB907" s="13"/>
      <c r="AXC907" s="13"/>
      <c r="AXD907" s="13"/>
      <c r="AXE907" s="13"/>
      <c r="AXF907" s="13"/>
      <c r="AXG907" s="13"/>
      <c r="AXH907" s="13"/>
      <c r="AXI907" s="13"/>
      <c r="AXJ907" s="13"/>
      <c r="AXK907" s="13"/>
      <c r="AXL907" s="13"/>
      <c r="AXM907" s="13"/>
      <c r="AXN907" s="13"/>
      <c r="AXO907" s="13"/>
      <c r="AXP907" s="13"/>
      <c r="AXQ907" s="13"/>
      <c r="AXR907" s="13"/>
      <c r="AXS907" s="13"/>
      <c r="AXT907" s="13"/>
      <c r="AXU907" s="13"/>
      <c r="AXV907" s="13"/>
      <c r="AXW907" s="13"/>
      <c r="AXX907" s="13"/>
      <c r="AXY907" s="13"/>
      <c r="AXZ907" s="13"/>
      <c r="AYA907" s="13"/>
      <c r="AYB907" s="13"/>
      <c r="AYC907" s="13"/>
      <c r="AYD907" s="13"/>
      <c r="AYE907" s="13"/>
      <c r="AYF907" s="13"/>
      <c r="AYG907" s="13"/>
      <c r="AYH907" s="13"/>
      <c r="AYI907" s="13"/>
      <c r="AYJ907" s="13"/>
      <c r="AYK907" s="13"/>
      <c r="AYL907" s="13"/>
      <c r="AYM907" s="13"/>
      <c r="AYN907" s="13"/>
      <c r="AYO907" s="13"/>
      <c r="AYP907" s="13"/>
      <c r="AYQ907" s="13"/>
      <c r="AYR907" s="13"/>
      <c r="AYS907" s="13"/>
      <c r="AYT907" s="13"/>
      <c r="AYU907" s="13"/>
      <c r="AYV907" s="13"/>
      <c r="AYW907" s="13"/>
      <c r="AYX907" s="13"/>
      <c r="AYY907" s="13"/>
      <c r="AYZ907" s="13"/>
      <c r="AZA907" s="13"/>
      <c r="AZB907" s="13"/>
      <c r="AZC907" s="13"/>
      <c r="AZD907" s="13"/>
      <c r="AZE907" s="13"/>
      <c r="AZF907" s="13"/>
      <c r="AZG907" s="13"/>
      <c r="AZH907" s="13"/>
      <c r="AZI907" s="13"/>
      <c r="AZJ907" s="13"/>
      <c r="AZK907" s="13"/>
      <c r="AZL907" s="13"/>
      <c r="AZM907" s="13"/>
      <c r="AZN907" s="13"/>
      <c r="AZO907" s="13"/>
      <c r="AZP907" s="13"/>
      <c r="AZQ907" s="13"/>
      <c r="AZR907" s="13"/>
      <c r="AZS907" s="13"/>
      <c r="AZT907" s="13"/>
      <c r="AZU907" s="13"/>
      <c r="AZV907" s="13"/>
      <c r="AZW907" s="13"/>
      <c r="AZX907" s="13"/>
      <c r="AZY907" s="13"/>
      <c r="AZZ907" s="13"/>
      <c r="BAA907" s="13"/>
      <c r="BAB907" s="13"/>
      <c r="BAC907" s="13"/>
      <c r="BAD907" s="13"/>
      <c r="BAE907" s="13"/>
      <c r="BAF907" s="13"/>
      <c r="BAG907" s="13"/>
      <c r="BAH907" s="13"/>
      <c r="BAI907" s="13"/>
      <c r="BAJ907" s="13"/>
      <c r="BAK907" s="13"/>
      <c r="BAL907" s="13"/>
      <c r="BAM907" s="13"/>
      <c r="BAN907" s="13"/>
      <c r="BAO907" s="13"/>
      <c r="BAP907" s="13"/>
      <c r="BAQ907" s="13"/>
      <c r="BAR907" s="13"/>
      <c r="BAS907" s="13"/>
      <c r="BAT907" s="13"/>
      <c r="BAU907" s="13"/>
      <c r="BAV907" s="13"/>
      <c r="BAW907" s="13"/>
      <c r="BAX907" s="13"/>
      <c r="BAY907" s="13"/>
      <c r="BAZ907" s="13"/>
      <c r="BBA907" s="13"/>
      <c r="BBB907" s="13"/>
      <c r="BBC907" s="13"/>
      <c r="BBD907" s="13"/>
      <c r="BBE907" s="13"/>
      <c r="BBF907" s="13"/>
      <c r="BBG907" s="13"/>
      <c r="BBH907" s="13"/>
      <c r="BBI907" s="13"/>
      <c r="BBJ907" s="13"/>
      <c r="BBK907" s="13"/>
      <c r="BBL907" s="13"/>
      <c r="BBM907" s="13"/>
      <c r="BBN907" s="13"/>
      <c r="BBO907" s="13"/>
      <c r="BBP907" s="13"/>
      <c r="BBQ907" s="13"/>
      <c r="BBR907" s="13"/>
      <c r="BBS907" s="13"/>
      <c r="BBT907" s="13"/>
      <c r="BBU907" s="13"/>
      <c r="BBV907" s="13"/>
      <c r="BBW907" s="13"/>
      <c r="BBX907" s="13"/>
      <c r="BBY907" s="13"/>
      <c r="BBZ907" s="13"/>
      <c r="BCA907" s="13"/>
      <c r="BCB907" s="13"/>
      <c r="BCC907" s="13"/>
      <c r="BCD907" s="13"/>
      <c r="BCE907" s="13"/>
      <c r="BCF907" s="13"/>
      <c r="BCG907" s="13"/>
      <c r="BCH907" s="13"/>
      <c r="BCI907" s="13"/>
      <c r="BCJ907" s="13"/>
      <c r="BCK907" s="13"/>
      <c r="BCL907" s="13"/>
      <c r="BCM907" s="13"/>
      <c r="BCN907" s="13"/>
      <c r="BCO907" s="13"/>
      <c r="BCP907" s="13"/>
      <c r="BCQ907" s="13"/>
      <c r="BCR907" s="13"/>
      <c r="BCS907" s="13"/>
      <c r="BCT907" s="13"/>
      <c r="BCU907" s="13"/>
      <c r="BCV907" s="13"/>
      <c r="BCW907" s="13"/>
      <c r="BCX907" s="13"/>
      <c r="BCY907" s="13"/>
      <c r="BCZ907" s="13"/>
      <c r="BDA907" s="13"/>
      <c r="BDB907" s="13"/>
      <c r="BDC907" s="13"/>
      <c r="BDD907" s="13"/>
      <c r="BDE907" s="13"/>
      <c r="BDF907" s="13"/>
      <c r="BDG907" s="13"/>
      <c r="BDH907" s="13"/>
      <c r="BDI907" s="13"/>
      <c r="BDJ907" s="13"/>
      <c r="BDK907" s="13"/>
      <c r="BDL907" s="13"/>
      <c r="BDM907" s="13"/>
      <c r="BDN907" s="13"/>
      <c r="BDO907" s="13"/>
      <c r="BDP907" s="13"/>
      <c r="BDQ907" s="13"/>
      <c r="BDR907" s="13"/>
      <c r="BDS907" s="13"/>
      <c r="BDT907" s="13"/>
      <c r="BDU907" s="13"/>
      <c r="BDV907" s="13"/>
      <c r="BDW907" s="13"/>
      <c r="BDX907" s="13"/>
      <c r="BDY907" s="13"/>
      <c r="BDZ907" s="13"/>
      <c r="BEA907" s="13"/>
      <c r="BEB907" s="13"/>
      <c r="BEC907" s="13"/>
      <c r="BED907" s="13"/>
      <c r="BEE907" s="13"/>
      <c r="BEF907" s="13"/>
      <c r="BEG907" s="13"/>
      <c r="BEH907" s="13"/>
      <c r="BEI907" s="13"/>
      <c r="BEJ907" s="13"/>
      <c r="BEK907" s="13"/>
      <c r="BEL907" s="13"/>
      <c r="BEM907" s="13"/>
      <c r="BEN907" s="13"/>
      <c r="BEO907" s="13"/>
      <c r="BEP907" s="13"/>
      <c r="BEQ907" s="13"/>
      <c r="BER907" s="13"/>
      <c r="BES907" s="13"/>
      <c r="BET907" s="13"/>
      <c r="BEU907" s="13"/>
      <c r="BEV907" s="13"/>
      <c r="BEW907" s="13"/>
      <c r="BEX907" s="13"/>
      <c r="BEY907" s="13"/>
      <c r="BEZ907" s="13"/>
      <c r="BFA907" s="13"/>
      <c r="BFB907" s="13"/>
      <c r="BFC907" s="13"/>
      <c r="BFD907" s="13"/>
      <c r="BFE907" s="13"/>
      <c r="BFF907" s="13"/>
      <c r="BFG907" s="13"/>
      <c r="BFH907" s="13"/>
      <c r="BFI907" s="13"/>
      <c r="BFJ907" s="13"/>
      <c r="BFK907" s="13"/>
      <c r="BFL907" s="13"/>
      <c r="BFM907" s="13"/>
      <c r="BFN907" s="13"/>
      <c r="BFO907" s="13"/>
      <c r="BFP907" s="13"/>
      <c r="BFQ907" s="13"/>
      <c r="BFR907" s="13"/>
      <c r="BFS907" s="13"/>
      <c r="BFT907" s="13"/>
      <c r="BFU907" s="13"/>
      <c r="BFV907" s="13"/>
      <c r="BFW907" s="13"/>
      <c r="BFX907" s="13"/>
      <c r="BFY907" s="13"/>
      <c r="BFZ907" s="13"/>
      <c r="BGA907" s="13"/>
      <c r="BGB907" s="13"/>
      <c r="BGC907" s="13"/>
      <c r="BGD907" s="13"/>
      <c r="BGE907" s="13"/>
      <c r="BGF907" s="13"/>
      <c r="BGG907" s="13"/>
      <c r="BGH907" s="13"/>
      <c r="BGI907" s="13"/>
      <c r="BGJ907" s="13"/>
      <c r="BGK907" s="13"/>
      <c r="BGL907" s="13"/>
      <c r="BGM907" s="13"/>
      <c r="BGN907" s="13"/>
      <c r="BGO907" s="13"/>
      <c r="BGP907" s="13"/>
      <c r="BGQ907" s="13"/>
      <c r="BGR907" s="13"/>
      <c r="BGS907" s="13"/>
      <c r="BGT907" s="13"/>
      <c r="BGU907" s="13"/>
      <c r="BGV907" s="13"/>
      <c r="BGW907" s="13"/>
      <c r="BGX907" s="13"/>
      <c r="BGY907" s="13"/>
      <c r="BGZ907" s="13"/>
      <c r="BHA907" s="13"/>
      <c r="BHB907" s="13"/>
      <c r="BHC907" s="13"/>
      <c r="BHD907" s="13"/>
      <c r="BHE907" s="13"/>
      <c r="BHF907" s="13"/>
      <c r="BHG907" s="13"/>
      <c r="BHH907" s="13"/>
      <c r="BHI907" s="13"/>
      <c r="BHJ907" s="13"/>
      <c r="BHK907" s="13"/>
      <c r="BHL907" s="13"/>
      <c r="BHM907" s="13"/>
      <c r="BHN907" s="13"/>
      <c r="BHO907" s="13"/>
      <c r="BHP907" s="13"/>
      <c r="BHQ907" s="13"/>
      <c r="BHR907" s="13"/>
      <c r="BHS907" s="13"/>
      <c r="BHT907" s="13"/>
      <c r="BHU907" s="13"/>
      <c r="BHV907" s="13"/>
      <c r="BHW907" s="13"/>
      <c r="BHX907" s="13"/>
      <c r="BHY907" s="13"/>
      <c r="BHZ907" s="13"/>
      <c r="BIA907" s="13"/>
      <c r="BIB907" s="13"/>
      <c r="BIC907" s="13"/>
      <c r="BID907" s="13"/>
      <c r="BIE907" s="13"/>
      <c r="BIF907" s="13"/>
      <c r="BIG907" s="13"/>
      <c r="BIH907" s="13"/>
      <c r="BII907" s="13"/>
      <c r="BIJ907" s="13"/>
      <c r="BIK907" s="13"/>
      <c r="BIL907" s="13"/>
      <c r="BIM907" s="13"/>
      <c r="BIN907" s="13"/>
      <c r="BIO907" s="13"/>
      <c r="BIP907" s="13"/>
      <c r="BIQ907" s="13"/>
      <c r="BIR907" s="13"/>
      <c r="BIS907" s="13"/>
      <c r="BIT907" s="13"/>
      <c r="BIU907" s="13"/>
      <c r="BIV907" s="13"/>
      <c r="BIW907" s="13"/>
      <c r="BIX907" s="13"/>
      <c r="BIY907" s="13"/>
      <c r="BIZ907" s="13"/>
      <c r="BJA907" s="13"/>
      <c r="BJB907" s="13"/>
      <c r="BJC907" s="13"/>
      <c r="BJD907" s="13"/>
      <c r="BJE907" s="13"/>
      <c r="BJF907" s="13"/>
      <c r="BJG907" s="13"/>
      <c r="BJH907" s="13"/>
      <c r="BJI907" s="13"/>
      <c r="BJJ907" s="13"/>
      <c r="BJK907" s="13"/>
      <c r="BJL907" s="13"/>
      <c r="BJM907" s="13"/>
      <c r="BJN907" s="13"/>
      <c r="BJO907" s="13"/>
      <c r="BJP907" s="13"/>
      <c r="BJQ907" s="13"/>
      <c r="BJR907" s="13"/>
      <c r="BJS907" s="13"/>
      <c r="BJT907" s="13"/>
      <c r="BJU907" s="13"/>
      <c r="BJV907" s="13"/>
      <c r="BJW907" s="13"/>
      <c r="BJX907" s="13"/>
      <c r="BJY907" s="13"/>
      <c r="BJZ907" s="13"/>
      <c r="BKA907" s="13"/>
      <c r="BKB907" s="13"/>
      <c r="BKC907" s="13"/>
      <c r="BKD907" s="13"/>
      <c r="BKE907" s="13"/>
      <c r="BKF907" s="13"/>
      <c r="BKG907" s="13"/>
      <c r="BKH907" s="13"/>
      <c r="BKI907" s="13"/>
      <c r="BKJ907" s="13"/>
      <c r="BKK907" s="13"/>
      <c r="BKL907" s="13"/>
      <c r="BKM907" s="13"/>
      <c r="BKN907" s="13"/>
      <c r="BKO907" s="13"/>
      <c r="BKP907" s="13"/>
      <c r="BKQ907" s="13"/>
      <c r="BKR907" s="13"/>
      <c r="BKS907" s="13"/>
      <c r="BKT907" s="13"/>
      <c r="BKU907" s="13"/>
      <c r="BKV907" s="13"/>
      <c r="BKW907" s="13"/>
      <c r="BKX907" s="13"/>
      <c r="BKY907" s="13"/>
      <c r="BKZ907" s="13"/>
      <c r="BLA907" s="13"/>
      <c r="BLB907" s="13"/>
      <c r="BLC907" s="13"/>
      <c r="BLD907" s="13"/>
      <c r="BLE907" s="13"/>
      <c r="BLF907" s="13"/>
      <c r="BLG907" s="13"/>
      <c r="BLH907" s="13"/>
      <c r="BLI907" s="13"/>
      <c r="BLJ907" s="13"/>
      <c r="BLK907" s="13"/>
      <c r="BLL907" s="13"/>
      <c r="BLM907" s="13"/>
      <c r="BLN907" s="13"/>
      <c r="BLO907" s="13"/>
      <c r="BLP907" s="13"/>
      <c r="BLQ907" s="13"/>
      <c r="BLR907" s="13"/>
      <c r="BLS907" s="13"/>
      <c r="BLT907" s="13"/>
      <c r="BLU907" s="13"/>
      <c r="BLV907" s="13"/>
      <c r="BLW907" s="13"/>
      <c r="BLX907" s="13"/>
      <c r="BLY907" s="13"/>
      <c r="BLZ907" s="13"/>
      <c r="BMA907" s="13"/>
      <c r="BMB907" s="13"/>
      <c r="BMC907" s="13"/>
      <c r="BMD907" s="13"/>
      <c r="BME907" s="13"/>
      <c r="BMF907" s="13"/>
      <c r="BMG907" s="13"/>
      <c r="BMH907" s="13"/>
      <c r="BMI907" s="13"/>
      <c r="BMJ907" s="13"/>
      <c r="BMK907" s="13"/>
      <c r="BML907" s="13"/>
      <c r="BMM907" s="13"/>
      <c r="BMN907" s="13"/>
      <c r="BMO907" s="13"/>
      <c r="BMP907" s="13"/>
      <c r="BMQ907" s="13"/>
      <c r="BMR907" s="13"/>
      <c r="BMS907" s="13"/>
      <c r="BMT907" s="13"/>
      <c r="BMU907" s="13"/>
      <c r="BMV907" s="13"/>
      <c r="BMW907" s="13"/>
      <c r="BMX907" s="13"/>
      <c r="BMY907" s="13"/>
      <c r="BMZ907" s="13"/>
      <c r="BNA907" s="13"/>
      <c r="BNB907" s="13"/>
      <c r="BNC907" s="13"/>
      <c r="BND907" s="13"/>
      <c r="BNE907" s="13"/>
      <c r="BNF907" s="13"/>
      <c r="BNG907" s="13"/>
      <c r="BNH907" s="13"/>
      <c r="BNI907" s="13"/>
      <c r="BNJ907" s="13"/>
      <c r="BNK907" s="13"/>
      <c r="BNL907" s="13"/>
      <c r="BNM907" s="13"/>
      <c r="BNN907" s="13"/>
      <c r="BNO907" s="13"/>
      <c r="BNP907" s="13"/>
      <c r="BNQ907" s="13"/>
      <c r="BNR907" s="13"/>
      <c r="BNS907" s="13"/>
      <c r="BNT907" s="13"/>
      <c r="BNU907" s="13"/>
      <c r="BNV907" s="13"/>
      <c r="BNW907" s="13"/>
      <c r="BNX907" s="13"/>
      <c r="BNY907" s="13"/>
      <c r="BNZ907" s="13"/>
      <c r="BOA907" s="13"/>
      <c r="BOB907" s="13"/>
      <c r="BOC907" s="13"/>
      <c r="BOD907" s="13"/>
      <c r="BOE907" s="13"/>
      <c r="BOF907" s="13"/>
      <c r="BOG907" s="13"/>
      <c r="BOH907" s="13"/>
      <c r="BOI907" s="13"/>
      <c r="BOJ907" s="13"/>
      <c r="BOK907" s="13"/>
      <c r="BOL907" s="13"/>
      <c r="BOM907" s="13"/>
      <c r="BON907" s="13"/>
      <c r="BOO907" s="13"/>
      <c r="BOP907" s="13"/>
      <c r="BOQ907" s="13"/>
      <c r="BOR907" s="13"/>
      <c r="BOS907" s="13"/>
      <c r="BOT907" s="13"/>
      <c r="BOU907" s="13"/>
      <c r="BOV907" s="13"/>
      <c r="BOW907" s="13"/>
      <c r="BOX907" s="13"/>
      <c r="BOY907" s="13"/>
      <c r="BOZ907" s="13"/>
      <c r="BPA907" s="13"/>
      <c r="BPB907" s="13"/>
      <c r="BPC907" s="13"/>
      <c r="BPD907" s="13"/>
      <c r="BPE907" s="13"/>
      <c r="BPF907" s="13"/>
      <c r="BPG907" s="13"/>
      <c r="BPH907" s="13"/>
      <c r="BPI907" s="13"/>
      <c r="BPJ907" s="13"/>
      <c r="BPK907" s="13"/>
      <c r="BPL907" s="13"/>
      <c r="BPM907" s="13"/>
      <c r="BPN907" s="13"/>
      <c r="BPO907" s="13"/>
      <c r="BPP907" s="13"/>
      <c r="BPQ907" s="13"/>
      <c r="BPR907" s="13"/>
      <c r="BPS907" s="13"/>
      <c r="BPT907" s="13"/>
      <c r="BPU907" s="13"/>
      <c r="BPV907" s="13"/>
      <c r="BPW907" s="13"/>
      <c r="BPX907" s="13"/>
      <c r="BPY907" s="13"/>
      <c r="BPZ907" s="13"/>
      <c r="BQA907" s="13"/>
      <c r="BQB907" s="13"/>
      <c r="BQC907" s="13"/>
      <c r="BQD907" s="13"/>
      <c r="BQE907" s="13"/>
      <c r="BQF907" s="13"/>
      <c r="BQG907" s="13"/>
      <c r="BQH907" s="13"/>
      <c r="BQI907" s="13"/>
      <c r="BQJ907" s="13"/>
      <c r="BQK907" s="13"/>
      <c r="BQL907" s="13"/>
      <c r="BQM907" s="13"/>
      <c r="BQN907" s="13"/>
      <c r="BQO907" s="13"/>
      <c r="BQP907" s="13"/>
      <c r="BQQ907" s="13"/>
      <c r="BQR907" s="13"/>
      <c r="BQS907" s="13"/>
      <c r="BQT907" s="13"/>
      <c r="BQU907" s="13"/>
      <c r="BQV907" s="13"/>
      <c r="BQW907" s="13"/>
      <c r="BQX907" s="13"/>
      <c r="BQY907" s="13"/>
      <c r="BQZ907" s="13"/>
      <c r="BRA907" s="13"/>
      <c r="BRB907" s="13"/>
      <c r="BRC907" s="13"/>
      <c r="BRD907" s="13"/>
      <c r="BRE907" s="13"/>
      <c r="BRF907" s="13"/>
      <c r="BRG907" s="13"/>
      <c r="BRH907" s="13"/>
      <c r="BRI907" s="13"/>
      <c r="BRJ907" s="13"/>
      <c r="BRK907" s="13"/>
      <c r="BRL907" s="13"/>
      <c r="BRM907" s="13"/>
      <c r="BRN907" s="13"/>
      <c r="BRO907" s="13"/>
      <c r="BRP907" s="13"/>
      <c r="BRQ907" s="13"/>
      <c r="BRR907" s="13"/>
      <c r="BRS907" s="13"/>
      <c r="BRT907" s="13"/>
      <c r="BRU907" s="13"/>
      <c r="BRV907" s="13"/>
      <c r="BRW907" s="13"/>
      <c r="BRX907" s="13"/>
      <c r="BRY907" s="13"/>
      <c r="BRZ907" s="13"/>
      <c r="BSA907" s="13"/>
      <c r="BSB907" s="13"/>
      <c r="BSC907" s="13"/>
      <c r="BSD907" s="13"/>
      <c r="BSE907" s="13"/>
      <c r="BSF907" s="13"/>
      <c r="BSG907" s="13"/>
      <c r="BSH907" s="13"/>
      <c r="BSI907" s="13"/>
      <c r="BSJ907" s="13"/>
      <c r="BSK907" s="13"/>
      <c r="BSL907" s="13"/>
      <c r="BSM907" s="13"/>
      <c r="BSN907" s="13"/>
      <c r="BSO907" s="13"/>
      <c r="BSP907" s="13"/>
      <c r="BSQ907" s="13"/>
      <c r="BSR907" s="13"/>
      <c r="BSS907" s="13"/>
      <c r="BST907" s="13"/>
      <c r="BSU907" s="13"/>
      <c r="BSV907" s="13"/>
      <c r="BSW907" s="13"/>
      <c r="BSX907" s="13"/>
      <c r="BSY907" s="13"/>
      <c r="BSZ907" s="13"/>
      <c r="BTA907" s="13"/>
      <c r="BTB907" s="13"/>
      <c r="BTC907" s="13"/>
      <c r="BTD907" s="13"/>
      <c r="BTE907" s="13"/>
      <c r="BTF907" s="13"/>
      <c r="BTG907" s="13"/>
      <c r="BTH907" s="13"/>
      <c r="BTI907" s="13"/>
      <c r="BTJ907" s="13"/>
      <c r="BTK907" s="13"/>
      <c r="BTL907" s="13"/>
      <c r="BTM907" s="13"/>
      <c r="BTN907" s="13"/>
      <c r="BTO907" s="13"/>
      <c r="BTP907" s="13"/>
      <c r="BTQ907" s="13"/>
      <c r="BTR907" s="13"/>
      <c r="BTS907" s="13"/>
      <c r="BTT907" s="13"/>
      <c r="BTU907" s="13"/>
      <c r="BTV907" s="13"/>
      <c r="BTW907" s="13"/>
      <c r="BTX907" s="13"/>
      <c r="BTY907" s="13"/>
      <c r="BTZ907" s="13"/>
      <c r="BUA907" s="13"/>
      <c r="BUB907" s="13"/>
      <c r="BUC907" s="13"/>
      <c r="BUD907" s="13"/>
      <c r="BUE907" s="13"/>
      <c r="BUF907" s="13"/>
      <c r="BUG907" s="13"/>
      <c r="BUH907" s="13"/>
      <c r="BUI907" s="13"/>
      <c r="BUJ907" s="13"/>
      <c r="BUK907" s="13"/>
      <c r="BUL907" s="13"/>
      <c r="BUM907" s="13"/>
      <c r="BUN907" s="13"/>
      <c r="BUO907" s="13"/>
      <c r="BUP907" s="13"/>
      <c r="BUQ907" s="13"/>
      <c r="BUR907" s="13"/>
      <c r="BUS907" s="13"/>
      <c r="BUT907" s="13"/>
      <c r="BUU907" s="13"/>
      <c r="BUV907" s="13"/>
      <c r="BUW907" s="13"/>
      <c r="BUX907" s="13"/>
      <c r="BUY907" s="13"/>
      <c r="BUZ907" s="13"/>
      <c r="BVA907" s="13"/>
      <c r="BVB907" s="13"/>
      <c r="BVC907" s="13"/>
      <c r="BVD907" s="13"/>
      <c r="BVE907" s="13"/>
      <c r="BVF907" s="13"/>
      <c r="BVG907" s="13"/>
      <c r="BVH907" s="13"/>
      <c r="BVI907" s="13"/>
      <c r="BVJ907" s="13"/>
      <c r="BVK907" s="13"/>
      <c r="BVL907" s="13"/>
      <c r="BVM907" s="13"/>
      <c r="BVN907" s="13"/>
      <c r="BVO907" s="13"/>
      <c r="BVP907" s="13"/>
      <c r="BVQ907" s="13"/>
      <c r="BVR907" s="13"/>
      <c r="BVS907" s="13"/>
      <c r="BVT907" s="13"/>
      <c r="BVU907" s="13"/>
      <c r="BVV907" s="13"/>
      <c r="BVW907" s="13"/>
      <c r="BVX907" s="13"/>
      <c r="BVY907" s="13"/>
      <c r="BVZ907" s="13"/>
      <c r="BWA907" s="13"/>
      <c r="BWB907" s="13"/>
      <c r="BWC907" s="13"/>
      <c r="BWD907" s="13"/>
      <c r="BWE907" s="13"/>
      <c r="BWF907" s="13"/>
      <c r="BWG907" s="13"/>
      <c r="BWH907" s="13"/>
      <c r="BWI907" s="13"/>
      <c r="BWJ907" s="13"/>
      <c r="BWK907" s="13"/>
      <c r="BWL907" s="13"/>
      <c r="BWM907" s="13"/>
      <c r="BWN907" s="13"/>
      <c r="BWO907" s="13"/>
      <c r="BWP907" s="13"/>
      <c r="BWQ907" s="13"/>
      <c r="BWR907" s="13"/>
      <c r="BWS907" s="13"/>
      <c r="BWT907" s="13"/>
      <c r="BWU907" s="13"/>
      <c r="BWV907" s="13"/>
      <c r="BWW907" s="13"/>
      <c r="BWX907" s="13"/>
      <c r="BWY907" s="13"/>
      <c r="BWZ907" s="13"/>
      <c r="BXA907" s="13"/>
      <c r="BXB907" s="13"/>
      <c r="BXC907" s="13"/>
      <c r="BXD907" s="13"/>
      <c r="BXE907" s="13"/>
      <c r="BXF907" s="13"/>
      <c r="BXG907" s="13"/>
      <c r="BXH907" s="13"/>
      <c r="BXI907" s="13"/>
      <c r="BXJ907" s="13"/>
      <c r="BXK907" s="13"/>
      <c r="BXL907" s="13"/>
      <c r="BXM907" s="13"/>
      <c r="BXN907" s="13"/>
      <c r="BXO907" s="13"/>
      <c r="BXP907" s="13"/>
      <c r="BXQ907" s="13"/>
      <c r="BXR907" s="13"/>
      <c r="BXS907" s="13"/>
      <c r="BXT907" s="13"/>
      <c r="BXU907" s="13"/>
      <c r="BXV907" s="13"/>
      <c r="BXW907" s="13"/>
      <c r="BXX907" s="13"/>
      <c r="BXY907" s="13"/>
      <c r="BXZ907" s="13"/>
      <c r="BYA907" s="13"/>
      <c r="BYB907" s="13"/>
      <c r="BYC907" s="13"/>
      <c r="BYD907" s="13"/>
      <c r="BYE907" s="13"/>
      <c r="BYF907" s="13"/>
      <c r="BYG907" s="13"/>
      <c r="BYH907" s="13"/>
      <c r="BYI907" s="13"/>
      <c r="BYJ907" s="13"/>
      <c r="BYK907" s="13"/>
      <c r="BYL907" s="13"/>
      <c r="BYM907" s="13"/>
      <c r="BYN907" s="13"/>
      <c r="BYO907" s="13"/>
      <c r="BYP907" s="13"/>
      <c r="BYQ907" s="13"/>
      <c r="BYR907" s="13"/>
      <c r="BYS907" s="13"/>
      <c r="BYT907" s="13"/>
      <c r="BYU907" s="13"/>
      <c r="BYV907" s="13"/>
      <c r="BYW907" s="13"/>
      <c r="BYX907" s="13"/>
      <c r="BYY907" s="13"/>
      <c r="BYZ907" s="13"/>
      <c r="BZA907" s="13"/>
      <c r="BZB907" s="13"/>
      <c r="BZC907" s="13"/>
      <c r="BZD907" s="13"/>
      <c r="BZE907" s="13"/>
      <c r="BZF907" s="13"/>
      <c r="BZG907" s="13"/>
      <c r="BZH907" s="13"/>
      <c r="BZI907" s="13"/>
      <c r="BZJ907" s="13"/>
      <c r="BZK907" s="13"/>
      <c r="BZL907" s="13"/>
      <c r="BZM907" s="13"/>
      <c r="BZN907" s="13"/>
      <c r="BZO907" s="13"/>
      <c r="BZP907" s="13"/>
      <c r="BZQ907" s="13"/>
      <c r="BZR907" s="13"/>
      <c r="BZS907" s="13"/>
      <c r="BZT907" s="13"/>
      <c r="BZU907" s="13"/>
      <c r="BZV907" s="13"/>
      <c r="BZW907" s="13"/>
      <c r="BZX907" s="13"/>
      <c r="BZY907" s="13"/>
      <c r="BZZ907" s="13"/>
      <c r="CAA907" s="13"/>
      <c r="CAB907" s="13"/>
      <c r="CAC907" s="13"/>
      <c r="CAD907" s="13"/>
      <c r="CAE907" s="13"/>
      <c r="CAF907" s="13"/>
      <c r="CAG907" s="13"/>
      <c r="CAH907" s="13"/>
      <c r="CAI907" s="13"/>
      <c r="CAJ907" s="13"/>
      <c r="CAK907" s="13"/>
      <c r="CAL907" s="13"/>
      <c r="CAM907" s="13"/>
      <c r="CAN907" s="13"/>
      <c r="CAO907" s="13"/>
      <c r="CAP907" s="13"/>
      <c r="CAQ907" s="13"/>
      <c r="CAR907" s="13"/>
      <c r="CAS907" s="13"/>
      <c r="CAT907" s="13"/>
      <c r="CAU907" s="13"/>
      <c r="CAV907" s="13"/>
      <c r="CAW907" s="13"/>
      <c r="CAX907" s="13"/>
      <c r="CAY907" s="13"/>
      <c r="CAZ907" s="13"/>
      <c r="CBA907" s="13"/>
      <c r="CBB907" s="13"/>
      <c r="CBC907" s="13"/>
      <c r="CBD907" s="13"/>
      <c r="CBE907" s="13"/>
      <c r="CBF907" s="13"/>
      <c r="CBG907" s="13"/>
      <c r="CBH907" s="13"/>
      <c r="CBI907" s="13"/>
      <c r="CBJ907" s="13"/>
      <c r="CBK907" s="13"/>
      <c r="CBL907" s="13"/>
      <c r="CBM907" s="13"/>
      <c r="CBN907" s="13"/>
      <c r="CBO907" s="13"/>
      <c r="CBP907" s="13"/>
      <c r="CBQ907" s="13"/>
      <c r="CBR907" s="13"/>
      <c r="CBS907" s="13"/>
      <c r="CBT907" s="13"/>
      <c r="CBU907" s="13"/>
      <c r="CBV907" s="13"/>
      <c r="CBW907" s="13"/>
      <c r="CBX907" s="13"/>
      <c r="CBY907" s="13"/>
      <c r="CBZ907" s="13"/>
      <c r="CCA907" s="13"/>
      <c r="CCB907" s="13"/>
      <c r="CCC907" s="13"/>
      <c r="CCD907" s="13"/>
      <c r="CCE907" s="13"/>
      <c r="CCF907" s="13"/>
      <c r="CCG907" s="13"/>
      <c r="CCH907" s="13"/>
      <c r="CCI907" s="13"/>
      <c r="CCJ907" s="13"/>
      <c r="CCK907" s="13"/>
      <c r="CCL907" s="13"/>
      <c r="CCM907" s="13"/>
      <c r="CCN907" s="13"/>
      <c r="CCO907" s="13"/>
      <c r="CCP907" s="13"/>
      <c r="CCQ907" s="13"/>
      <c r="CCR907" s="13"/>
      <c r="CCS907" s="13"/>
      <c r="CCT907" s="13"/>
      <c r="CCU907" s="13"/>
      <c r="CCV907" s="13"/>
      <c r="CCW907" s="13"/>
      <c r="CCX907" s="13"/>
      <c r="CCY907" s="13"/>
      <c r="CCZ907" s="13"/>
      <c r="CDA907" s="13"/>
      <c r="CDB907" s="13"/>
      <c r="CDC907" s="13"/>
      <c r="CDD907" s="13"/>
      <c r="CDE907" s="13"/>
      <c r="CDF907" s="13"/>
      <c r="CDG907" s="13"/>
      <c r="CDH907" s="13"/>
      <c r="CDI907" s="13"/>
      <c r="CDJ907" s="13"/>
      <c r="CDK907" s="13"/>
      <c r="CDL907" s="13"/>
      <c r="CDM907" s="13"/>
      <c r="CDN907" s="13"/>
      <c r="CDO907" s="13"/>
      <c r="CDP907" s="13"/>
      <c r="CDQ907" s="13"/>
      <c r="CDR907" s="13"/>
      <c r="CDS907" s="13"/>
      <c r="CDT907" s="13"/>
      <c r="CDU907" s="13"/>
      <c r="CDV907" s="13"/>
      <c r="CDW907" s="13"/>
      <c r="CDX907" s="13"/>
      <c r="CDY907" s="13"/>
      <c r="CDZ907" s="13"/>
      <c r="CEA907" s="13"/>
      <c r="CEB907" s="13"/>
      <c r="CEC907" s="13"/>
      <c r="CED907" s="13"/>
      <c r="CEE907" s="13"/>
      <c r="CEF907" s="13"/>
      <c r="CEG907" s="13"/>
      <c r="CEH907" s="13"/>
      <c r="CEI907" s="13"/>
      <c r="CEJ907" s="13"/>
      <c r="CEK907" s="13"/>
      <c r="CEL907" s="13"/>
      <c r="CEM907" s="13"/>
      <c r="CEN907" s="13"/>
      <c r="CEO907" s="13"/>
      <c r="CEP907" s="13"/>
      <c r="CEQ907" s="13"/>
      <c r="CER907" s="13"/>
      <c r="CES907" s="13"/>
      <c r="CET907" s="13"/>
      <c r="CEU907" s="13"/>
      <c r="CEV907" s="13"/>
      <c r="CEW907" s="13"/>
      <c r="CEX907" s="13"/>
      <c r="CEY907" s="13"/>
      <c r="CEZ907" s="13"/>
      <c r="CFA907" s="13"/>
      <c r="CFB907" s="13"/>
      <c r="CFC907" s="13"/>
      <c r="CFD907" s="13"/>
      <c r="CFE907" s="13"/>
      <c r="CFF907" s="13"/>
      <c r="CFG907" s="13"/>
      <c r="CFH907" s="13"/>
      <c r="CFI907" s="13"/>
      <c r="CFJ907" s="13"/>
      <c r="CFK907" s="13"/>
      <c r="CFL907" s="13"/>
      <c r="CFM907" s="13"/>
      <c r="CFN907" s="13"/>
      <c r="CFO907" s="13"/>
      <c r="CFP907" s="13"/>
      <c r="CFQ907" s="13"/>
      <c r="CFR907" s="13"/>
      <c r="CFS907" s="13"/>
      <c r="CFT907" s="13"/>
      <c r="CFU907" s="13"/>
      <c r="CFV907" s="13"/>
      <c r="CFW907" s="13"/>
      <c r="CFX907" s="13"/>
      <c r="CFY907" s="13"/>
      <c r="CFZ907" s="13"/>
      <c r="CGA907" s="13"/>
      <c r="CGB907" s="13"/>
      <c r="CGC907" s="13"/>
      <c r="CGD907" s="13"/>
      <c r="CGE907" s="13"/>
      <c r="CGF907" s="13"/>
      <c r="CGG907" s="13"/>
      <c r="CGH907" s="13"/>
      <c r="CGI907" s="13"/>
      <c r="CGJ907" s="13"/>
      <c r="CGK907" s="13"/>
      <c r="CGL907" s="13"/>
      <c r="CGM907" s="13"/>
      <c r="CGN907" s="13"/>
      <c r="CGO907" s="13"/>
      <c r="CGP907" s="13"/>
      <c r="CGQ907" s="13"/>
      <c r="CGR907" s="13"/>
      <c r="CGS907" s="13"/>
      <c r="CGT907" s="13"/>
      <c r="CGU907" s="13"/>
      <c r="CGV907" s="13"/>
      <c r="CGW907" s="13"/>
      <c r="CGX907" s="13"/>
      <c r="CGY907" s="13"/>
      <c r="CGZ907" s="13"/>
      <c r="CHA907" s="13"/>
      <c r="CHB907" s="13"/>
      <c r="CHC907" s="13"/>
      <c r="CHD907" s="13"/>
      <c r="CHE907" s="13"/>
      <c r="CHF907" s="13"/>
      <c r="CHG907" s="13"/>
      <c r="CHH907" s="13"/>
      <c r="CHI907" s="13"/>
      <c r="CHJ907" s="13"/>
      <c r="CHK907" s="13"/>
      <c r="CHL907" s="13"/>
      <c r="CHM907" s="13"/>
      <c r="CHN907" s="13"/>
      <c r="CHO907" s="13"/>
      <c r="CHP907" s="13"/>
      <c r="CHQ907" s="13"/>
      <c r="CHR907" s="13"/>
      <c r="CHS907" s="13"/>
      <c r="CHT907" s="13"/>
      <c r="CHU907" s="13"/>
      <c r="CHV907" s="13"/>
      <c r="CHW907" s="13"/>
      <c r="CHX907" s="13"/>
      <c r="CHY907" s="13"/>
      <c r="CHZ907" s="13"/>
      <c r="CIA907" s="13"/>
      <c r="CIB907" s="13"/>
      <c r="CIC907" s="13"/>
      <c r="CID907" s="13"/>
      <c r="CIE907" s="13"/>
      <c r="CIF907" s="13"/>
      <c r="CIG907" s="13"/>
      <c r="CIH907" s="13"/>
      <c r="CII907" s="13"/>
      <c r="CIJ907" s="13"/>
      <c r="CIK907" s="13"/>
      <c r="CIL907" s="13"/>
      <c r="CIM907" s="13"/>
      <c r="CIN907" s="13"/>
      <c r="CIO907" s="13"/>
      <c r="CIP907" s="13"/>
      <c r="CIQ907" s="13"/>
      <c r="CIR907" s="13"/>
      <c r="CIS907" s="13"/>
      <c r="CIT907" s="13"/>
      <c r="CIU907" s="13"/>
      <c r="CIV907" s="13"/>
      <c r="CIW907" s="13"/>
      <c r="CIX907" s="13"/>
      <c r="CIY907" s="13"/>
      <c r="CIZ907" s="13"/>
      <c r="CJA907" s="13"/>
      <c r="CJB907" s="13"/>
      <c r="CJC907" s="13"/>
      <c r="CJD907" s="13"/>
      <c r="CJE907" s="13"/>
      <c r="CJF907" s="13"/>
      <c r="CJG907" s="13"/>
      <c r="CJH907" s="13"/>
      <c r="CJI907" s="13"/>
      <c r="CJJ907" s="13"/>
      <c r="CJK907" s="13"/>
      <c r="CJL907" s="13"/>
      <c r="CJM907" s="13"/>
      <c r="CJN907" s="13"/>
      <c r="CJO907" s="13"/>
      <c r="CJP907" s="13"/>
      <c r="CJQ907" s="13"/>
      <c r="CJR907" s="13"/>
      <c r="CJS907" s="13"/>
      <c r="CJT907" s="13"/>
      <c r="CJU907" s="13"/>
      <c r="CJV907" s="13"/>
      <c r="CJW907" s="13"/>
      <c r="CJX907" s="13"/>
      <c r="CJY907" s="13"/>
      <c r="CJZ907" s="13"/>
      <c r="CKA907" s="13"/>
      <c r="CKB907" s="13"/>
      <c r="CKC907" s="13"/>
      <c r="CKD907" s="13"/>
      <c r="CKE907" s="13"/>
      <c r="CKF907" s="13"/>
      <c r="CKG907" s="13"/>
      <c r="CKH907" s="13"/>
      <c r="CKI907" s="13"/>
      <c r="CKJ907" s="13"/>
      <c r="CKK907" s="13"/>
      <c r="CKL907" s="13"/>
      <c r="CKM907" s="13"/>
      <c r="CKN907" s="13"/>
      <c r="CKO907" s="13"/>
      <c r="CKP907" s="13"/>
      <c r="CKQ907" s="13"/>
      <c r="CKR907" s="13"/>
      <c r="CKS907" s="13"/>
      <c r="CKT907" s="13"/>
      <c r="CKU907" s="13"/>
      <c r="CKV907" s="13"/>
      <c r="CKW907" s="13"/>
      <c r="CKX907" s="13"/>
      <c r="CKY907" s="13"/>
      <c r="CKZ907" s="13"/>
      <c r="CLA907" s="13"/>
      <c r="CLB907" s="13"/>
      <c r="CLC907" s="13"/>
      <c r="CLD907" s="13"/>
      <c r="CLE907" s="13"/>
      <c r="CLF907" s="13"/>
      <c r="CLG907" s="13"/>
      <c r="CLH907" s="13"/>
      <c r="CLI907" s="13"/>
      <c r="CLJ907" s="13"/>
      <c r="CLK907" s="13"/>
      <c r="CLL907" s="13"/>
      <c r="CLM907" s="13"/>
      <c r="CLN907" s="13"/>
      <c r="CLO907" s="13"/>
      <c r="CLP907" s="13"/>
      <c r="CLQ907" s="13"/>
      <c r="CLR907" s="13"/>
      <c r="CLS907" s="13"/>
      <c r="CLT907" s="13"/>
      <c r="CLU907" s="13"/>
      <c r="CLV907" s="13"/>
      <c r="CLW907" s="13"/>
      <c r="CLX907" s="13"/>
      <c r="CLY907" s="13"/>
      <c r="CLZ907" s="13"/>
      <c r="CMA907" s="13"/>
      <c r="CMB907" s="13"/>
      <c r="CMC907" s="13"/>
      <c r="CMD907" s="13"/>
      <c r="CME907" s="13"/>
      <c r="CMF907" s="13"/>
      <c r="CMG907" s="13"/>
      <c r="CMH907" s="13"/>
      <c r="CMI907" s="13"/>
      <c r="CMJ907" s="13"/>
      <c r="CMK907" s="13"/>
      <c r="CML907" s="13"/>
      <c r="CMM907" s="13"/>
      <c r="CMN907" s="13"/>
      <c r="CMO907" s="13"/>
      <c r="CMP907" s="13"/>
      <c r="CMQ907" s="13"/>
      <c r="CMR907" s="13"/>
      <c r="CMS907" s="13"/>
      <c r="CMT907" s="13"/>
      <c r="CMU907" s="13"/>
      <c r="CMV907" s="13"/>
      <c r="CMW907" s="13"/>
      <c r="CMX907" s="13"/>
      <c r="CMY907" s="13"/>
      <c r="CMZ907" s="13"/>
      <c r="CNA907" s="13"/>
      <c r="CNB907" s="13"/>
      <c r="CNC907" s="13"/>
      <c r="CND907" s="13"/>
      <c r="CNE907" s="13"/>
      <c r="CNF907" s="13"/>
      <c r="CNG907" s="13"/>
      <c r="CNH907" s="13"/>
      <c r="CNI907" s="13"/>
      <c r="CNJ907" s="13"/>
      <c r="CNK907" s="13"/>
      <c r="CNL907" s="13"/>
      <c r="CNM907" s="13"/>
      <c r="CNN907" s="13"/>
      <c r="CNO907" s="13"/>
      <c r="CNP907" s="13"/>
      <c r="CNQ907" s="13"/>
      <c r="CNR907" s="13"/>
      <c r="CNS907" s="13"/>
      <c r="CNT907" s="13"/>
      <c r="CNU907" s="13"/>
      <c r="CNV907" s="13"/>
      <c r="CNW907" s="13"/>
      <c r="CNX907" s="13"/>
      <c r="CNY907" s="13"/>
      <c r="CNZ907" s="13"/>
      <c r="COA907" s="13"/>
      <c r="COB907" s="13"/>
      <c r="COC907" s="13"/>
      <c r="COD907" s="13"/>
      <c r="COE907" s="13"/>
      <c r="COF907" s="13"/>
      <c r="COG907" s="13"/>
      <c r="COH907" s="13"/>
      <c r="COI907" s="13"/>
      <c r="COJ907" s="13"/>
      <c r="COK907" s="13"/>
      <c r="COL907" s="13"/>
      <c r="COM907" s="13"/>
      <c r="CON907" s="13"/>
      <c r="COO907" s="13"/>
      <c r="COP907" s="13"/>
      <c r="COQ907" s="13"/>
      <c r="COR907" s="13"/>
      <c r="COS907" s="13"/>
      <c r="COT907" s="13"/>
      <c r="COU907" s="13"/>
      <c r="COV907" s="13"/>
      <c r="COW907" s="13"/>
      <c r="COX907" s="13"/>
      <c r="COY907" s="13"/>
      <c r="COZ907" s="13"/>
      <c r="CPA907" s="13"/>
      <c r="CPB907" s="13"/>
      <c r="CPC907" s="13"/>
      <c r="CPD907" s="13"/>
      <c r="CPE907" s="13"/>
      <c r="CPF907" s="13"/>
      <c r="CPG907" s="13"/>
      <c r="CPH907" s="13"/>
      <c r="CPI907" s="13"/>
      <c r="CPJ907" s="13"/>
      <c r="CPK907" s="13"/>
      <c r="CPL907" s="13"/>
      <c r="CPM907" s="13"/>
      <c r="CPN907" s="13"/>
      <c r="CPO907" s="13"/>
      <c r="CPP907" s="13"/>
      <c r="CPQ907" s="13"/>
      <c r="CPR907" s="13"/>
      <c r="CPS907" s="13"/>
      <c r="CPT907" s="13"/>
      <c r="CPU907" s="13"/>
      <c r="CPV907" s="13"/>
      <c r="CPW907" s="13"/>
      <c r="CPX907" s="13"/>
      <c r="CPY907" s="13"/>
      <c r="CPZ907" s="13"/>
      <c r="CQA907" s="13"/>
      <c r="CQB907" s="13"/>
      <c r="CQC907" s="13"/>
      <c r="CQD907" s="13"/>
      <c r="CQE907" s="13"/>
      <c r="CQF907" s="13"/>
      <c r="CQG907" s="13"/>
      <c r="CQH907" s="13"/>
      <c r="CQI907" s="13"/>
      <c r="CQJ907" s="13"/>
      <c r="CQK907" s="13"/>
      <c r="CQL907" s="13"/>
      <c r="CQM907" s="13"/>
      <c r="CQN907" s="13"/>
      <c r="CQO907" s="13"/>
      <c r="CQP907" s="13"/>
      <c r="CQQ907" s="13"/>
      <c r="CQR907" s="13"/>
      <c r="CQS907" s="13"/>
      <c r="CQT907" s="13"/>
      <c r="CQU907" s="13"/>
      <c r="CQV907" s="13"/>
      <c r="CQW907" s="13"/>
      <c r="CQX907" s="13"/>
      <c r="CQY907" s="13"/>
      <c r="CQZ907" s="13"/>
      <c r="CRA907" s="13"/>
      <c r="CRB907" s="13"/>
      <c r="CRC907" s="13"/>
      <c r="CRD907" s="13"/>
      <c r="CRE907" s="13"/>
      <c r="CRF907" s="13"/>
      <c r="CRG907" s="13"/>
      <c r="CRH907" s="13"/>
      <c r="CRI907" s="13"/>
      <c r="CRJ907" s="13"/>
      <c r="CRK907" s="13"/>
      <c r="CRL907" s="13"/>
      <c r="CRM907" s="13"/>
      <c r="CRN907" s="13"/>
      <c r="CRO907" s="13"/>
      <c r="CRP907" s="13"/>
      <c r="CRQ907" s="13"/>
      <c r="CRR907" s="13"/>
      <c r="CRS907" s="13"/>
      <c r="CRT907" s="13"/>
      <c r="CRU907" s="13"/>
      <c r="CRV907" s="13"/>
      <c r="CRW907" s="13"/>
      <c r="CRX907" s="13"/>
      <c r="CRY907" s="13"/>
      <c r="CRZ907" s="13"/>
      <c r="CSA907" s="13"/>
      <c r="CSB907" s="13"/>
      <c r="CSC907" s="13"/>
      <c r="CSD907" s="13"/>
      <c r="CSE907" s="13"/>
      <c r="CSF907" s="13"/>
      <c r="CSG907" s="13"/>
      <c r="CSH907" s="13"/>
      <c r="CSI907" s="13"/>
      <c r="CSJ907" s="13"/>
      <c r="CSK907" s="13"/>
      <c r="CSL907" s="13"/>
      <c r="CSM907" s="13"/>
      <c r="CSN907" s="13"/>
      <c r="CSO907" s="13"/>
      <c r="CSP907" s="13"/>
      <c r="CSQ907" s="13"/>
      <c r="CSR907" s="13"/>
      <c r="CSS907" s="13"/>
      <c r="CST907" s="13"/>
      <c r="CSU907" s="13"/>
      <c r="CSV907" s="13"/>
      <c r="CSW907" s="13"/>
      <c r="CSX907" s="13"/>
      <c r="CSY907" s="13"/>
      <c r="CSZ907" s="13"/>
      <c r="CTA907" s="13"/>
      <c r="CTB907" s="13"/>
      <c r="CTC907" s="13"/>
      <c r="CTD907" s="13"/>
      <c r="CTE907" s="13"/>
      <c r="CTF907" s="13"/>
      <c r="CTG907" s="13"/>
      <c r="CTH907" s="13"/>
      <c r="CTI907" s="13"/>
      <c r="CTJ907" s="13"/>
      <c r="CTK907" s="13"/>
      <c r="CTL907" s="13"/>
      <c r="CTM907" s="13"/>
      <c r="CTN907" s="13"/>
      <c r="CTO907" s="13"/>
      <c r="CTP907" s="13"/>
      <c r="CTQ907" s="13"/>
      <c r="CTR907" s="13"/>
      <c r="CTS907" s="13"/>
      <c r="CTT907" s="13"/>
      <c r="CTU907" s="13"/>
      <c r="CTV907" s="13"/>
      <c r="CTW907" s="13"/>
      <c r="CTX907" s="13"/>
      <c r="CTY907" s="13"/>
      <c r="CTZ907" s="13"/>
      <c r="CUA907" s="13"/>
      <c r="CUB907" s="13"/>
      <c r="CUC907" s="13"/>
      <c r="CUD907" s="13"/>
      <c r="CUE907" s="13"/>
      <c r="CUF907" s="13"/>
      <c r="CUG907" s="13"/>
      <c r="CUH907" s="13"/>
      <c r="CUI907" s="13"/>
      <c r="CUJ907" s="13"/>
      <c r="CUK907" s="13"/>
      <c r="CUL907" s="13"/>
      <c r="CUM907" s="13"/>
      <c r="CUN907" s="13"/>
      <c r="CUO907" s="13"/>
      <c r="CUP907" s="13"/>
      <c r="CUQ907" s="13"/>
      <c r="CUR907" s="13"/>
      <c r="CUS907" s="13"/>
      <c r="CUT907" s="13"/>
      <c r="CUU907" s="13"/>
      <c r="CUV907" s="13"/>
      <c r="CUW907" s="13"/>
      <c r="CUX907" s="13"/>
      <c r="CUY907" s="13"/>
      <c r="CUZ907" s="13"/>
      <c r="CVA907" s="13"/>
      <c r="CVB907" s="13"/>
      <c r="CVC907" s="13"/>
      <c r="CVD907" s="13"/>
      <c r="CVE907" s="13"/>
      <c r="CVF907" s="13"/>
      <c r="CVG907" s="13"/>
      <c r="CVH907" s="13"/>
      <c r="CVI907" s="13"/>
      <c r="CVJ907" s="13"/>
      <c r="CVK907" s="13"/>
      <c r="CVL907" s="13"/>
      <c r="CVM907" s="13"/>
      <c r="CVN907" s="13"/>
      <c r="CVO907" s="13"/>
      <c r="CVP907" s="13"/>
      <c r="CVQ907" s="13"/>
      <c r="CVR907" s="13"/>
      <c r="CVS907" s="13"/>
      <c r="CVT907" s="13"/>
      <c r="CVU907" s="13"/>
      <c r="CVV907" s="13"/>
      <c r="CVW907" s="13"/>
      <c r="CVX907" s="13"/>
      <c r="CVY907" s="13"/>
      <c r="CVZ907" s="13"/>
      <c r="CWA907" s="13"/>
      <c r="CWB907" s="13"/>
      <c r="CWC907" s="13"/>
      <c r="CWD907" s="13"/>
      <c r="CWE907" s="13"/>
      <c r="CWF907" s="13"/>
      <c r="CWG907" s="13"/>
      <c r="CWH907" s="13"/>
      <c r="CWI907" s="13"/>
      <c r="CWJ907" s="13"/>
      <c r="CWK907" s="13"/>
      <c r="CWL907" s="13"/>
      <c r="CWM907" s="13"/>
      <c r="CWN907" s="13"/>
      <c r="CWO907" s="13"/>
      <c r="CWP907" s="13"/>
      <c r="CWQ907" s="13"/>
      <c r="CWR907" s="13"/>
      <c r="CWS907" s="13"/>
      <c r="CWT907" s="13"/>
      <c r="CWU907" s="13"/>
      <c r="CWV907" s="13"/>
      <c r="CWW907" s="13"/>
      <c r="CWX907" s="13"/>
      <c r="CWY907" s="13"/>
      <c r="CWZ907" s="13"/>
      <c r="CXA907" s="13"/>
      <c r="CXB907" s="13"/>
      <c r="CXC907" s="13"/>
      <c r="CXD907" s="13"/>
      <c r="CXE907" s="13"/>
      <c r="CXF907" s="13"/>
      <c r="CXG907" s="13"/>
      <c r="CXH907" s="13"/>
      <c r="CXI907" s="13"/>
      <c r="CXJ907" s="13"/>
      <c r="CXK907" s="13"/>
      <c r="CXL907" s="13"/>
      <c r="CXM907" s="13"/>
      <c r="CXN907" s="13"/>
      <c r="CXO907" s="13"/>
      <c r="CXP907" s="13"/>
      <c r="CXQ907" s="13"/>
      <c r="CXR907" s="13"/>
      <c r="CXS907" s="13"/>
      <c r="CXT907" s="13"/>
      <c r="CXU907" s="13"/>
      <c r="CXV907" s="13"/>
      <c r="CXW907" s="13"/>
      <c r="CXX907" s="13"/>
      <c r="CXY907" s="13"/>
      <c r="CXZ907" s="13"/>
      <c r="CYA907" s="13"/>
      <c r="CYB907" s="13"/>
      <c r="CYC907" s="13"/>
      <c r="CYD907" s="13"/>
      <c r="CYE907" s="13"/>
      <c r="CYF907" s="13"/>
      <c r="CYG907" s="13"/>
      <c r="CYH907" s="13"/>
      <c r="CYI907" s="13"/>
      <c r="CYJ907" s="13"/>
      <c r="CYK907" s="13"/>
      <c r="CYL907" s="13"/>
      <c r="CYM907" s="13"/>
      <c r="CYN907" s="13"/>
      <c r="CYO907" s="13"/>
      <c r="CYP907" s="13"/>
      <c r="CYQ907" s="13"/>
      <c r="CYR907" s="13"/>
      <c r="CYS907" s="13"/>
      <c r="CYT907" s="13"/>
      <c r="CYU907" s="13"/>
      <c r="CYV907" s="13"/>
      <c r="CYW907" s="13"/>
      <c r="CYX907" s="13"/>
      <c r="CYY907" s="13"/>
      <c r="CYZ907" s="13"/>
      <c r="CZA907" s="13"/>
      <c r="CZB907" s="13"/>
      <c r="CZC907" s="13"/>
      <c r="CZD907" s="13"/>
      <c r="CZE907" s="13"/>
      <c r="CZF907" s="13"/>
      <c r="CZG907" s="13"/>
      <c r="CZH907" s="13"/>
      <c r="CZI907" s="13"/>
      <c r="CZJ907" s="13"/>
      <c r="CZK907" s="13"/>
      <c r="CZL907" s="13"/>
      <c r="CZM907" s="13"/>
      <c r="CZN907" s="13"/>
      <c r="CZO907" s="13"/>
      <c r="CZP907" s="13"/>
      <c r="CZQ907" s="13"/>
      <c r="CZR907" s="13"/>
      <c r="CZS907" s="13"/>
      <c r="CZT907" s="13"/>
      <c r="CZU907" s="13"/>
      <c r="CZV907" s="13"/>
      <c r="CZW907" s="13"/>
      <c r="CZX907" s="13"/>
      <c r="CZY907" s="13"/>
      <c r="CZZ907" s="13"/>
      <c r="DAA907" s="13"/>
      <c r="DAB907" s="13"/>
      <c r="DAC907" s="13"/>
      <c r="DAD907" s="13"/>
      <c r="DAE907" s="13"/>
      <c r="DAF907" s="13"/>
      <c r="DAG907" s="13"/>
      <c r="DAH907" s="13"/>
      <c r="DAI907" s="13"/>
      <c r="DAJ907" s="13"/>
      <c r="DAK907" s="13"/>
      <c r="DAL907" s="13"/>
      <c r="DAM907" s="13"/>
      <c r="DAN907" s="13"/>
      <c r="DAO907" s="13"/>
      <c r="DAP907" s="13"/>
      <c r="DAQ907" s="13"/>
      <c r="DAR907" s="13"/>
      <c r="DAS907" s="13"/>
      <c r="DAT907" s="13"/>
      <c r="DAU907" s="13"/>
      <c r="DAV907" s="13"/>
      <c r="DAW907" s="13"/>
      <c r="DAX907" s="13"/>
      <c r="DAY907" s="13"/>
      <c r="DAZ907" s="13"/>
      <c r="DBA907" s="13"/>
      <c r="DBB907" s="13"/>
      <c r="DBC907" s="13"/>
      <c r="DBD907" s="13"/>
      <c r="DBE907" s="13"/>
      <c r="DBF907" s="13"/>
      <c r="DBG907" s="13"/>
      <c r="DBH907" s="13"/>
      <c r="DBI907" s="13"/>
      <c r="DBJ907" s="13"/>
      <c r="DBK907" s="13"/>
      <c r="DBL907" s="13"/>
      <c r="DBM907" s="13"/>
      <c r="DBN907" s="13"/>
      <c r="DBO907" s="13"/>
      <c r="DBP907" s="13"/>
      <c r="DBQ907" s="13"/>
      <c r="DBR907" s="13"/>
      <c r="DBS907" s="13"/>
      <c r="DBT907" s="13"/>
      <c r="DBU907" s="13"/>
      <c r="DBV907" s="13"/>
      <c r="DBW907" s="13"/>
      <c r="DBX907" s="13"/>
      <c r="DBY907" s="13"/>
      <c r="DBZ907" s="13"/>
      <c r="DCA907" s="13"/>
      <c r="DCB907" s="13"/>
      <c r="DCC907" s="13"/>
      <c r="DCD907" s="13"/>
      <c r="DCE907" s="13"/>
      <c r="DCF907" s="13"/>
      <c r="DCG907" s="13"/>
      <c r="DCH907" s="13"/>
      <c r="DCI907" s="13"/>
      <c r="DCJ907" s="13"/>
      <c r="DCK907" s="13"/>
      <c r="DCL907" s="13"/>
      <c r="DCM907" s="13"/>
      <c r="DCN907" s="13"/>
      <c r="DCO907" s="13"/>
      <c r="DCP907" s="13"/>
      <c r="DCQ907" s="13"/>
      <c r="DCR907" s="13"/>
      <c r="DCS907" s="13"/>
      <c r="DCT907" s="13"/>
      <c r="DCU907" s="13"/>
      <c r="DCV907" s="13"/>
      <c r="DCW907" s="13"/>
      <c r="DCX907" s="13"/>
      <c r="DCY907" s="13"/>
      <c r="DCZ907" s="13"/>
      <c r="DDA907" s="13"/>
      <c r="DDB907" s="13"/>
      <c r="DDC907" s="13"/>
      <c r="DDD907" s="13"/>
      <c r="DDE907" s="13"/>
      <c r="DDF907" s="13"/>
      <c r="DDG907" s="13"/>
      <c r="DDH907" s="13"/>
      <c r="DDI907" s="13"/>
      <c r="DDJ907" s="13"/>
      <c r="DDK907" s="13"/>
      <c r="DDL907" s="13"/>
      <c r="DDM907" s="13"/>
      <c r="DDN907" s="13"/>
      <c r="DDO907" s="13"/>
      <c r="DDP907" s="13"/>
      <c r="DDQ907" s="13"/>
      <c r="DDR907" s="13"/>
      <c r="DDS907" s="13"/>
      <c r="DDT907" s="13"/>
      <c r="DDU907" s="13"/>
      <c r="DDV907" s="13"/>
      <c r="DDW907" s="13"/>
      <c r="DDX907" s="13"/>
      <c r="DDY907" s="13"/>
      <c r="DDZ907" s="13"/>
      <c r="DEA907" s="13"/>
      <c r="DEB907" s="13"/>
      <c r="DEC907" s="13"/>
      <c r="DED907" s="13"/>
      <c r="DEE907" s="13"/>
      <c r="DEF907" s="13"/>
      <c r="DEG907" s="13"/>
      <c r="DEH907" s="13"/>
      <c r="DEI907" s="13"/>
      <c r="DEJ907" s="13"/>
      <c r="DEK907" s="13"/>
      <c r="DEL907" s="13"/>
      <c r="DEM907" s="13"/>
      <c r="DEN907" s="13"/>
      <c r="DEO907" s="13"/>
      <c r="DEP907" s="13"/>
      <c r="DEQ907" s="13"/>
      <c r="DER907" s="13"/>
      <c r="DES907" s="13"/>
      <c r="DET907" s="13"/>
      <c r="DEU907" s="13"/>
      <c r="DEV907" s="13"/>
      <c r="DEW907" s="13"/>
      <c r="DEX907" s="13"/>
      <c r="DEY907" s="13"/>
      <c r="DEZ907" s="13"/>
      <c r="DFA907" s="13"/>
      <c r="DFB907" s="13"/>
      <c r="DFC907" s="13"/>
      <c r="DFD907" s="13"/>
      <c r="DFE907" s="13"/>
      <c r="DFF907" s="13"/>
      <c r="DFG907" s="13"/>
      <c r="DFH907" s="13"/>
      <c r="DFI907" s="13"/>
      <c r="DFJ907" s="13"/>
      <c r="DFK907" s="13"/>
      <c r="DFL907" s="13"/>
      <c r="DFM907" s="13"/>
      <c r="DFN907" s="13"/>
      <c r="DFO907" s="13"/>
      <c r="DFP907" s="13"/>
      <c r="DFQ907" s="13"/>
      <c r="DFR907" s="13"/>
      <c r="DFS907" s="13"/>
      <c r="DFT907" s="13"/>
      <c r="DFU907" s="13"/>
      <c r="DFV907" s="13"/>
      <c r="DFW907" s="13"/>
      <c r="DFX907" s="13"/>
      <c r="DFY907" s="13"/>
      <c r="DFZ907" s="13"/>
      <c r="DGA907" s="13"/>
      <c r="DGB907" s="13"/>
      <c r="DGC907" s="13"/>
      <c r="DGD907" s="13"/>
      <c r="DGE907" s="13"/>
      <c r="DGF907" s="13"/>
      <c r="DGG907" s="13"/>
      <c r="DGH907" s="13"/>
      <c r="DGI907" s="13"/>
      <c r="DGJ907" s="13"/>
      <c r="DGK907" s="13"/>
      <c r="DGL907" s="13"/>
      <c r="DGM907" s="13"/>
      <c r="DGN907" s="13"/>
      <c r="DGO907" s="13"/>
      <c r="DGP907" s="13"/>
      <c r="DGQ907" s="13"/>
      <c r="DGR907" s="13"/>
      <c r="DGS907" s="13"/>
      <c r="DGT907" s="13"/>
      <c r="DGU907" s="13"/>
      <c r="DGV907" s="13"/>
      <c r="DGW907" s="13"/>
      <c r="DGX907" s="13"/>
      <c r="DGY907" s="13"/>
      <c r="DGZ907" s="13"/>
      <c r="DHA907" s="13"/>
      <c r="DHB907" s="13"/>
      <c r="DHC907" s="13"/>
      <c r="DHD907" s="13"/>
      <c r="DHE907" s="13"/>
      <c r="DHF907" s="13"/>
      <c r="DHG907" s="13"/>
      <c r="DHH907" s="13"/>
      <c r="DHI907" s="13"/>
      <c r="DHJ907" s="13"/>
      <c r="DHK907" s="13"/>
      <c r="DHL907" s="13"/>
      <c r="DHM907" s="13"/>
      <c r="DHN907" s="13"/>
      <c r="DHO907" s="13"/>
      <c r="DHP907" s="13"/>
      <c r="DHQ907" s="13"/>
      <c r="DHR907" s="13"/>
      <c r="DHS907" s="13"/>
      <c r="DHT907" s="13"/>
      <c r="DHU907" s="13"/>
      <c r="DHV907" s="13"/>
      <c r="DHW907" s="13"/>
      <c r="DHX907" s="13"/>
      <c r="DHY907" s="13"/>
      <c r="DHZ907" s="13"/>
      <c r="DIA907" s="13"/>
      <c r="DIB907" s="13"/>
      <c r="DIC907" s="13"/>
      <c r="DID907" s="13"/>
      <c r="DIE907" s="13"/>
      <c r="DIF907" s="13"/>
      <c r="DIG907" s="13"/>
      <c r="DIH907" s="13"/>
      <c r="DII907" s="13"/>
      <c r="DIJ907" s="13"/>
      <c r="DIK907" s="13"/>
      <c r="DIL907" s="13"/>
      <c r="DIM907" s="13"/>
      <c r="DIN907" s="13"/>
      <c r="DIO907" s="13"/>
      <c r="DIP907" s="13"/>
      <c r="DIQ907" s="13"/>
      <c r="DIR907" s="13"/>
      <c r="DIS907" s="13"/>
      <c r="DIT907" s="13"/>
      <c r="DIU907" s="13"/>
      <c r="DIV907" s="13"/>
      <c r="DIW907" s="13"/>
      <c r="DIX907" s="13"/>
      <c r="DIY907" s="13"/>
      <c r="DIZ907" s="13"/>
      <c r="DJA907" s="13"/>
      <c r="DJB907" s="13"/>
      <c r="DJC907" s="13"/>
      <c r="DJD907" s="13"/>
      <c r="DJE907" s="13"/>
      <c r="DJF907" s="13"/>
      <c r="DJG907" s="13"/>
      <c r="DJH907" s="13"/>
      <c r="DJI907" s="13"/>
      <c r="DJJ907" s="13"/>
      <c r="DJK907" s="13"/>
      <c r="DJL907" s="13"/>
      <c r="DJM907" s="13"/>
      <c r="DJN907" s="13"/>
      <c r="DJO907" s="13"/>
      <c r="DJP907" s="13"/>
      <c r="DJQ907" s="13"/>
      <c r="DJR907" s="13"/>
      <c r="DJS907" s="13"/>
      <c r="DJT907" s="13"/>
      <c r="DJU907" s="13"/>
      <c r="DJV907" s="13"/>
      <c r="DJW907" s="13"/>
      <c r="DJX907" s="13"/>
      <c r="DJY907" s="13"/>
      <c r="DJZ907" s="13"/>
      <c r="DKA907" s="13"/>
      <c r="DKB907" s="13"/>
      <c r="DKC907" s="13"/>
      <c r="DKD907" s="13"/>
      <c r="DKE907" s="13"/>
      <c r="DKF907" s="13"/>
      <c r="DKG907" s="13"/>
      <c r="DKH907" s="13"/>
      <c r="DKI907" s="13"/>
      <c r="DKJ907" s="13"/>
      <c r="DKK907" s="13"/>
      <c r="DKL907" s="13"/>
      <c r="DKM907" s="13"/>
      <c r="DKN907" s="13"/>
      <c r="DKO907" s="13"/>
      <c r="DKP907" s="13"/>
      <c r="DKQ907" s="13"/>
      <c r="DKR907" s="13"/>
      <c r="DKS907" s="13"/>
      <c r="DKT907" s="13"/>
      <c r="DKU907" s="13"/>
      <c r="DKV907" s="13"/>
      <c r="DKW907" s="13"/>
      <c r="DKX907" s="13"/>
      <c r="DKY907" s="13"/>
      <c r="DKZ907" s="13"/>
      <c r="DLA907" s="13"/>
      <c r="DLB907" s="13"/>
      <c r="DLC907" s="13"/>
      <c r="DLD907" s="13"/>
      <c r="DLE907" s="13"/>
      <c r="DLF907" s="13"/>
      <c r="DLG907" s="13"/>
      <c r="DLH907" s="13"/>
      <c r="DLI907" s="13"/>
      <c r="DLJ907" s="13"/>
      <c r="DLK907" s="13"/>
      <c r="DLL907" s="13"/>
      <c r="DLM907" s="13"/>
      <c r="DLN907" s="13"/>
      <c r="DLO907" s="13"/>
      <c r="DLP907" s="13"/>
      <c r="DLQ907" s="13"/>
      <c r="DLR907" s="13"/>
      <c r="DLS907" s="13"/>
      <c r="DLT907" s="13"/>
      <c r="DLU907" s="13"/>
      <c r="DLV907" s="13"/>
      <c r="DLW907" s="13"/>
      <c r="DLX907" s="13"/>
      <c r="DLY907" s="13"/>
      <c r="DLZ907" s="13"/>
      <c r="DMA907" s="13"/>
      <c r="DMB907" s="13"/>
      <c r="DMC907" s="13"/>
      <c r="DMD907" s="13"/>
      <c r="DME907" s="13"/>
      <c r="DMF907" s="13"/>
      <c r="DMG907" s="13"/>
      <c r="DMH907" s="13"/>
      <c r="DMI907" s="13"/>
      <c r="DMJ907" s="13"/>
      <c r="DMK907" s="13"/>
      <c r="DML907" s="13"/>
      <c r="DMM907" s="13"/>
      <c r="DMN907" s="13"/>
      <c r="DMO907" s="13"/>
      <c r="DMP907" s="13"/>
      <c r="DMQ907" s="13"/>
      <c r="DMR907" s="13"/>
      <c r="DMS907" s="13"/>
      <c r="DMT907" s="13"/>
      <c r="DMU907" s="13"/>
      <c r="DMV907" s="13"/>
      <c r="DMW907" s="13"/>
      <c r="DMX907" s="13"/>
      <c r="DMY907" s="13"/>
      <c r="DMZ907" s="13"/>
      <c r="DNA907" s="13"/>
      <c r="DNB907" s="13"/>
      <c r="DNC907" s="13"/>
      <c r="DND907" s="13"/>
      <c r="DNE907" s="13"/>
      <c r="DNF907" s="13"/>
      <c r="DNG907" s="13"/>
      <c r="DNH907" s="13"/>
      <c r="DNI907" s="13"/>
      <c r="DNJ907" s="13"/>
      <c r="DNK907" s="13"/>
      <c r="DNL907" s="13"/>
      <c r="DNM907" s="13"/>
      <c r="DNN907" s="13"/>
      <c r="DNO907" s="13"/>
      <c r="DNP907" s="13"/>
      <c r="DNQ907" s="13"/>
      <c r="DNR907" s="13"/>
      <c r="DNS907" s="13"/>
      <c r="DNT907" s="13"/>
      <c r="DNU907" s="13"/>
      <c r="DNV907" s="13"/>
      <c r="DNW907" s="13"/>
      <c r="DNX907" s="13"/>
      <c r="DNY907" s="13"/>
      <c r="DNZ907" s="13"/>
      <c r="DOA907" s="13"/>
      <c r="DOB907" s="13"/>
      <c r="DOC907" s="13"/>
      <c r="DOD907" s="13"/>
      <c r="DOE907" s="13"/>
      <c r="DOF907" s="13"/>
      <c r="DOG907" s="13"/>
      <c r="DOH907" s="13"/>
      <c r="DOI907" s="13"/>
      <c r="DOJ907" s="13"/>
      <c r="DOK907" s="13"/>
      <c r="DOL907" s="13"/>
      <c r="DOM907" s="13"/>
      <c r="DON907" s="13"/>
      <c r="DOO907" s="13"/>
      <c r="DOP907" s="13"/>
      <c r="DOQ907" s="13"/>
      <c r="DOR907" s="13"/>
      <c r="DOS907" s="13"/>
      <c r="DOT907" s="13"/>
      <c r="DOU907" s="13"/>
      <c r="DOV907" s="13"/>
      <c r="DOW907" s="13"/>
      <c r="DOX907" s="13"/>
      <c r="DOY907" s="13"/>
      <c r="DOZ907" s="13"/>
      <c r="DPA907" s="13"/>
      <c r="DPB907" s="13"/>
      <c r="DPC907" s="13"/>
      <c r="DPD907" s="13"/>
      <c r="DPE907" s="13"/>
      <c r="DPF907" s="13"/>
      <c r="DPG907" s="13"/>
      <c r="DPH907" s="13"/>
      <c r="DPI907" s="13"/>
      <c r="DPJ907" s="13"/>
      <c r="DPK907" s="13"/>
      <c r="DPL907" s="13"/>
      <c r="DPM907" s="13"/>
      <c r="DPN907" s="13"/>
      <c r="DPO907" s="13"/>
      <c r="DPP907" s="13"/>
      <c r="DPQ907" s="13"/>
      <c r="DPR907" s="13"/>
      <c r="DPS907" s="13"/>
      <c r="DPT907" s="13"/>
      <c r="DPU907" s="13"/>
      <c r="DPV907" s="13"/>
      <c r="DPW907" s="13"/>
      <c r="DPX907" s="13"/>
      <c r="DPY907" s="13"/>
      <c r="DPZ907" s="13"/>
      <c r="DQA907" s="13"/>
      <c r="DQB907" s="13"/>
      <c r="DQC907" s="13"/>
      <c r="DQD907" s="13"/>
      <c r="DQE907" s="13"/>
      <c r="DQF907" s="13"/>
      <c r="DQG907" s="13"/>
      <c r="DQH907" s="13"/>
      <c r="DQI907" s="13"/>
      <c r="DQJ907" s="13"/>
      <c r="DQK907" s="13"/>
      <c r="DQL907" s="13"/>
      <c r="DQM907" s="13"/>
      <c r="DQN907" s="13"/>
      <c r="DQO907" s="13"/>
      <c r="DQP907" s="13"/>
      <c r="DQQ907" s="13"/>
      <c r="DQR907" s="13"/>
      <c r="DQS907" s="13"/>
      <c r="DQT907" s="13"/>
      <c r="DQU907" s="13"/>
      <c r="DQV907" s="13"/>
      <c r="DQW907" s="13"/>
      <c r="DQX907" s="13"/>
      <c r="DQY907" s="13"/>
      <c r="DQZ907" s="13"/>
      <c r="DRA907" s="13"/>
      <c r="DRB907" s="13"/>
      <c r="DRC907" s="13"/>
      <c r="DRD907" s="13"/>
      <c r="DRE907" s="13"/>
      <c r="DRF907" s="13"/>
      <c r="DRG907" s="13"/>
      <c r="DRH907" s="13"/>
      <c r="DRI907" s="13"/>
      <c r="DRJ907" s="13"/>
      <c r="DRK907" s="13"/>
      <c r="DRL907" s="13"/>
      <c r="DRM907" s="13"/>
      <c r="DRN907" s="13"/>
      <c r="DRO907" s="13"/>
      <c r="DRP907" s="13"/>
      <c r="DRQ907" s="13"/>
      <c r="DRR907" s="13"/>
      <c r="DRS907" s="13"/>
      <c r="DRT907" s="13"/>
      <c r="DRU907" s="13"/>
      <c r="DRV907" s="13"/>
      <c r="DRW907" s="13"/>
      <c r="DRX907" s="13"/>
      <c r="DRY907" s="13"/>
      <c r="DRZ907" s="13"/>
      <c r="DSA907" s="13"/>
      <c r="DSB907" s="13"/>
      <c r="DSC907" s="13"/>
      <c r="DSD907" s="13"/>
      <c r="DSE907" s="13"/>
      <c r="DSF907" s="13"/>
      <c r="DSG907" s="13"/>
      <c r="DSH907" s="13"/>
      <c r="DSI907" s="13"/>
      <c r="DSJ907" s="13"/>
      <c r="DSK907" s="13"/>
      <c r="DSL907" s="13"/>
      <c r="DSM907" s="13"/>
      <c r="DSN907" s="13"/>
      <c r="DSO907" s="13"/>
      <c r="DSP907" s="13"/>
      <c r="DSQ907" s="13"/>
      <c r="DSR907" s="13"/>
      <c r="DSS907" s="13"/>
      <c r="DST907" s="13"/>
      <c r="DSU907" s="13"/>
      <c r="DSV907" s="13"/>
      <c r="DSW907" s="13"/>
      <c r="DSX907" s="13"/>
      <c r="DSY907" s="13"/>
      <c r="DSZ907" s="13"/>
      <c r="DTA907" s="13"/>
      <c r="DTB907" s="13"/>
      <c r="DTC907" s="13"/>
      <c r="DTD907" s="13"/>
      <c r="DTE907" s="13"/>
      <c r="DTF907" s="13"/>
      <c r="DTG907" s="13"/>
      <c r="DTH907" s="13"/>
      <c r="DTI907" s="13"/>
      <c r="DTJ907" s="13"/>
      <c r="DTK907" s="13"/>
      <c r="DTL907" s="13"/>
      <c r="DTM907" s="13"/>
      <c r="DTN907" s="13"/>
      <c r="DTO907" s="13"/>
      <c r="DTP907" s="13"/>
      <c r="DTQ907" s="13"/>
      <c r="DTR907" s="13"/>
      <c r="DTS907" s="13"/>
      <c r="DTT907" s="13"/>
      <c r="DTU907" s="13"/>
      <c r="DTV907" s="13"/>
      <c r="DTW907" s="13"/>
      <c r="DTX907" s="13"/>
      <c r="DTY907" s="13"/>
      <c r="DTZ907" s="13"/>
      <c r="DUA907" s="13"/>
      <c r="DUB907" s="13"/>
      <c r="DUC907" s="13"/>
      <c r="DUD907" s="13"/>
      <c r="DUE907" s="13"/>
      <c r="DUF907" s="13"/>
      <c r="DUG907" s="13"/>
      <c r="DUH907" s="13"/>
      <c r="DUI907" s="13"/>
      <c r="DUJ907" s="13"/>
      <c r="DUK907" s="13"/>
      <c r="DUL907" s="13"/>
      <c r="DUM907" s="13"/>
      <c r="DUN907" s="13"/>
      <c r="DUO907" s="13"/>
      <c r="DUP907" s="13"/>
      <c r="DUQ907" s="13"/>
      <c r="DUR907" s="13"/>
      <c r="DUS907" s="13"/>
      <c r="DUT907" s="13"/>
      <c r="DUU907" s="13"/>
      <c r="DUV907" s="13"/>
      <c r="DUW907" s="13"/>
      <c r="DUX907" s="13"/>
      <c r="DUY907" s="13"/>
      <c r="DUZ907" s="13"/>
      <c r="DVA907" s="13"/>
      <c r="DVB907" s="13"/>
      <c r="DVC907" s="13"/>
      <c r="DVD907" s="13"/>
      <c r="DVE907" s="13"/>
      <c r="DVF907" s="13"/>
      <c r="DVG907" s="13"/>
      <c r="DVH907" s="13"/>
      <c r="DVI907" s="13"/>
      <c r="DVJ907" s="13"/>
      <c r="DVK907" s="13"/>
      <c r="DVL907" s="13"/>
      <c r="DVM907" s="13"/>
      <c r="DVN907" s="13"/>
      <c r="DVO907" s="13"/>
      <c r="DVP907" s="13"/>
      <c r="DVQ907" s="13"/>
      <c r="DVR907" s="13"/>
      <c r="DVS907" s="13"/>
      <c r="DVT907" s="13"/>
      <c r="DVU907" s="13"/>
      <c r="DVV907" s="13"/>
      <c r="DVW907" s="13"/>
      <c r="DVX907" s="13"/>
      <c r="DVY907" s="13"/>
      <c r="DVZ907" s="13"/>
      <c r="DWA907" s="13"/>
      <c r="DWB907" s="13"/>
      <c r="DWC907" s="13"/>
      <c r="DWD907" s="13"/>
      <c r="DWE907" s="13"/>
      <c r="DWF907" s="13"/>
      <c r="DWG907" s="13"/>
      <c r="DWH907" s="13"/>
      <c r="DWI907" s="13"/>
      <c r="DWJ907" s="13"/>
      <c r="DWK907" s="13"/>
      <c r="DWL907" s="13"/>
      <c r="DWM907" s="13"/>
      <c r="DWN907" s="13"/>
      <c r="DWO907" s="13"/>
      <c r="DWP907" s="13"/>
      <c r="DWQ907" s="13"/>
      <c r="DWR907" s="13"/>
      <c r="DWS907" s="13"/>
      <c r="DWT907" s="13"/>
      <c r="DWU907" s="13"/>
      <c r="DWV907" s="13"/>
      <c r="DWW907" s="13"/>
      <c r="DWX907" s="13"/>
      <c r="DWY907" s="13"/>
      <c r="DWZ907" s="13"/>
      <c r="DXA907" s="13"/>
      <c r="DXB907" s="13"/>
      <c r="DXC907" s="13"/>
      <c r="DXD907" s="13"/>
      <c r="DXE907" s="13"/>
      <c r="DXF907" s="13"/>
      <c r="DXG907" s="13"/>
      <c r="DXH907" s="13"/>
      <c r="DXI907" s="13"/>
      <c r="DXJ907" s="13"/>
      <c r="DXK907" s="13"/>
      <c r="DXL907" s="13"/>
      <c r="DXM907" s="13"/>
      <c r="DXN907" s="13"/>
      <c r="DXO907" s="13"/>
      <c r="DXP907" s="13"/>
      <c r="DXQ907" s="13"/>
      <c r="DXR907" s="13"/>
      <c r="DXS907" s="13"/>
      <c r="DXT907" s="13"/>
      <c r="DXU907" s="13"/>
      <c r="DXV907" s="13"/>
      <c r="DXW907" s="13"/>
      <c r="DXX907" s="13"/>
      <c r="DXY907" s="13"/>
      <c r="DXZ907" s="13"/>
      <c r="DYA907" s="13"/>
      <c r="DYB907" s="13"/>
      <c r="DYC907" s="13"/>
      <c r="DYD907" s="13"/>
      <c r="DYE907" s="13"/>
      <c r="DYF907" s="13"/>
      <c r="DYG907" s="13"/>
      <c r="DYH907" s="13"/>
      <c r="DYI907" s="13"/>
      <c r="DYJ907" s="13"/>
      <c r="DYK907" s="13"/>
      <c r="DYL907" s="13"/>
      <c r="DYM907" s="13"/>
      <c r="DYN907" s="13"/>
      <c r="DYO907" s="13"/>
      <c r="DYP907" s="13"/>
      <c r="DYQ907" s="13"/>
      <c r="DYR907" s="13"/>
      <c r="DYS907" s="13"/>
      <c r="DYT907" s="13"/>
      <c r="DYU907" s="13"/>
      <c r="DYV907" s="13"/>
      <c r="DYW907" s="13"/>
      <c r="DYX907" s="13"/>
      <c r="DYY907" s="13"/>
      <c r="DYZ907" s="13"/>
      <c r="DZA907" s="13"/>
      <c r="DZB907" s="13"/>
      <c r="DZC907" s="13"/>
      <c r="DZD907" s="13"/>
      <c r="DZE907" s="13"/>
      <c r="DZF907" s="13"/>
      <c r="DZG907" s="13"/>
      <c r="DZH907" s="13"/>
      <c r="DZI907" s="13"/>
      <c r="DZJ907" s="13"/>
      <c r="DZK907" s="13"/>
      <c r="DZL907" s="13"/>
      <c r="DZM907" s="13"/>
      <c r="DZN907" s="13"/>
      <c r="DZO907" s="13"/>
      <c r="DZP907" s="13"/>
      <c r="DZQ907" s="13"/>
      <c r="DZR907" s="13"/>
      <c r="DZS907" s="13"/>
      <c r="DZT907" s="13"/>
      <c r="DZU907" s="13"/>
      <c r="DZV907" s="13"/>
      <c r="DZW907" s="13"/>
      <c r="DZX907" s="13"/>
      <c r="DZY907" s="13"/>
      <c r="DZZ907" s="13"/>
      <c r="EAA907" s="13"/>
      <c r="EAB907" s="13"/>
      <c r="EAC907" s="13"/>
      <c r="EAD907" s="13"/>
      <c r="EAE907" s="13"/>
      <c r="EAF907" s="13"/>
      <c r="EAG907" s="13"/>
      <c r="EAH907" s="13"/>
      <c r="EAI907" s="13"/>
      <c r="EAJ907" s="13"/>
      <c r="EAK907" s="13"/>
      <c r="EAL907" s="13"/>
      <c r="EAM907" s="13"/>
      <c r="EAN907" s="13"/>
      <c r="EAO907" s="13"/>
      <c r="EAP907" s="13"/>
      <c r="EAQ907" s="13"/>
      <c r="EAR907" s="13"/>
      <c r="EAS907" s="13"/>
      <c r="EAT907" s="13"/>
      <c r="EAU907" s="13"/>
      <c r="EAV907" s="13"/>
      <c r="EAW907" s="13"/>
      <c r="EAX907" s="13"/>
      <c r="EAY907" s="13"/>
      <c r="EAZ907" s="13"/>
      <c r="EBA907" s="13"/>
      <c r="EBB907" s="13"/>
      <c r="EBC907" s="13"/>
      <c r="EBD907" s="13"/>
      <c r="EBE907" s="13"/>
      <c r="EBF907" s="13"/>
      <c r="EBG907" s="13"/>
      <c r="EBH907" s="13"/>
      <c r="EBI907" s="13"/>
      <c r="EBJ907" s="13"/>
      <c r="EBK907" s="13"/>
      <c r="EBL907" s="13"/>
      <c r="EBM907" s="13"/>
      <c r="EBN907" s="13"/>
      <c r="EBO907" s="13"/>
      <c r="EBP907" s="13"/>
      <c r="EBQ907" s="13"/>
      <c r="EBR907" s="13"/>
      <c r="EBS907" s="13"/>
      <c r="EBT907" s="13"/>
      <c r="EBU907" s="13"/>
      <c r="EBV907" s="13"/>
      <c r="EBW907" s="13"/>
      <c r="EBX907" s="13"/>
      <c r="EBY907" s="13"/>
      <c r="EBZ907" s="13"/>
      <c r="ECA907" s="13"/>
      <c r="ECB907" s="13"/>
      <c r="ECC907" s="13"/>
      <c r="ECD907" s="13"/>
      <c r="ECE907" s="13"/>
      <c r="ECF907" s="13"/>
      <c r="ECG907" s="13"/>
      <c r="ECH907" s="13"/>
      <c r="ECI907" s="13"/>
      <c r="ECJ907" s="13"/>
      <c r="ECK907" s="13"/>
      <c r="ECL907" s="13"/>
      <c r="ECM907" s="13"/>
      <c r="ECN907" s="13"/>
      <c r="ECO907" s="13"/>
      <c r="ECP907" s="13"/>
      <c r="ECQ907" s="13"/>
      <c r="ECR907" s="13"/>
      <c r="ECS907" s="13"/>
      <c r="ECT907" s="13"/>
      <c r="ECU907" s="13"/>
      <c r="ECV907" s="13"/>
      <c r="ECW907" s="13"/>
      <c r="ECX907" s="13"/>
      <c r="ECY907" s="13"/>
      <c r="ECZ907" s="13"/>
      <c r="EDA907" s="13"/>
      <c r="EDB907" s="13"/>
      <c r="EDC907" s="13"/>
      <c r="EDD907" s="13"/>
      <c r="EDE907" s="13"/>
      <c r="EDF907" s="13"/>
      <c r="EDG907" s="13"/>
      <c r="EDH907" s="13"/>
      <c r="EDI907" s="13"/>
      <c r="EDJ907" s="13"/>
      <c r="EDK907" s="13"/>
      <c r="EDL907" s="13"/>
      <c r="EDM907" s="13"/>
      <c r="EDN907" s="13"/>
      <c r="EDO907" s="13"/>
      <c r="EDP907" s="13"/>
      <c r="EDQ907" s="13"/>
      <c r="EDR907" s="13"/>
      <c r="EDS907" s="13"/>
      <c r="EDT907" s="13"/>
      <c r="EDU907" s="13"/>
      <c r="EDV907" s="13"/>
      <c r="EDW907" s="13"/>
      <c r="EDX907" s="13"/>
      <c r="EDY907" s="13"/>
      <c r="EDZ907" s="13"/>
      <c r="EEA907" s="13"/>
      <c r="EEB907" s="13"/>
      <c r="EEC907" s="13"/>
      <c r="EED907" s="13"/>
      <c r="EEE907" s="13"/>
      <c r="EEF907" s="13"/>
      <c r="EEG907" s="13"/>
      <c r="EEH907" s="13"/>
      <c r="EEI907" s="13"/>
      <c r="EEJ907" s="13"/>
      <c r="EEK907" s="13"/>
      <c r="EEL907" s="13"/>
      <c r="EEM907" s="13"/>
      <c r="EEN907" s="13"/>
      <c r="EEO907" s="13"/>
      <c r="EEP907" s="13"/>
      <c r="EEQ907" s="13"/>
      <c r="EER907" s="13"/>
      <c r="EES907" s="13"/>
      <c r="EET907" s="13"/>
      <c r="EEU907" s="13"/>
      <c r="EEV907" s="13"/>
      <c r="EEW907" s="13"/>
      <c r="EEX907" s="13"/>
      <c r="EEY907" s="13"/>
      <c r="EEZ907" s="13"/>
      <c r="EFA907" s="13"/>
      <c r="EFB907" s="13"/>
      <c r="EFC907" s="13"/>
      <c r="EFD907" s="13"/>
      <c r="EFE907" s="13"/>
      <c r="EFF907" s="13"/>
      <c r="EFG907" s="13"/>
      <c r="EFH907" s="13"/>
      <c r="EFI907" s="13"/>
      <c r="EFJ907" s="13"/>
      <c r="EFK907" s="13"/>
      <c r="EFL907" s="13"/>
      <c r="EFM907" s="13"/>
      <c r="EFN907" s="13"/>
      <c r="EFO907" s="13"/>
      <c r="EFP907" s="13"/>
      <c r="EFQ907" s="13"/>
      <c r="EFR907" s="13"/>
      <c r="EFS907" s="13"/>
      <c r="EFT907" s="13"/>
      <c r="EFU907" s="13"/>
      <c r="EFV907" s="13"/>
      <c r="EFW907" s="13"/>
      <c r="EFX907" s="13"/>
      <c r="EFY907" s="13"/>
      <c r="EFZ907" s="13"/>
      <c r="EGA907" s="13"/>
      <c r="EGB907" s="13"/>
      <c r="EGC907" s="13"/>
      <c r="EGD907" s="13"/>
      <c r="EGE907" s="13"/>
      <c r="EGF907" s="13"/>
      <c r="EGG907" s="13"/>
      <c r="EGH907" s="13"/>
      <c r="EGI907" s="13"/>
      <c r="EGJ907" s="13"/>
      <c r="EGK907" s="13"/>
      <c r="EGL907" s="13"/>
      <c r="EGM907" s="13"/>
      <c r="EGN907" s="13"/>
      <c r="EGO907" s="13"/>
      <c r="EGP907" s="13"/>
      <c r="EGQ907" s="13"/>
      <c r="EGR907" s="13"/>
      <c r="EGS907" s="13"/>
      <c r="EGT907" s="13"/>
      <c r="EGU907" s="13"/>
      <c r="EGV907" s="13"/>
      <c r="EGW907" s="13"/>
      <c r="EGX907" s="13"/>
      <c r="EGY907" s="13"/>
      <c r="EGZ907" s="13"/>
      <c r="EHA907" s="13"/>
      <c r="EHB907" s="13"/>
      <c r="EHC907" s="13"/>
      <c r="EHD907" s="13"/>
      <c r="EHE907" s="13"/>
      <c r="EHF907" s="13"/>
      <c r="EHG907" s="13"/>
      <c r="EHH907" s="13"/>
      <c r="EHI907" s="13"/>
      <c r="EHJ907" s="13"/>
      <c r="EHK907" s="13"/>
      <c r="EHL907" s="13"/>
      <c r="EHM907" s="13"/>
      <c r="EHN907" s="13"/>
      <c r="EHO907" s="13"/>
      <c r="EHP907" s="13"/>
      <c r="EHQ907" s="13"/>
      <c r="EHR907" s="13"/>
      <c r="EHS907" s="13"/>
      <c r="EHT907" s="13"/>
      <c r="EHU907" s="13"/>
      <c r="EHV907" s="13"/>
      <c r="EHW907" s="13"/>
      <c r="EHX907" s="13"/>
      <c r="EHY907" s="13"/>
      <c r="EHZ907" s="13"/>
      <c r="EIA907" s="13"/>
      <c r="EIB907" s="13"/>
      <c r="EIC907" s="13"/>
      <c r="EID907" s="13"/>
      <c r="EIE907" s="13"/>
      <c r="EIF907" s="13"/>
      <c r="EIG907" s="13"/>
      <c r="EIH907" s="13"/>
      <c r="EII907" s="13"/>
      <c r="EIJ907" s="13"/>
      <c r="EIK907" s="13"/>
      <c r="EIL907" s="13"/>
      <c r="EIM907" s="13"/>
      <c r="EIN907" s="13"/>
      <c r="EIO907" s="13"/>
      <c r="EIP907" s="13"/>
      <c r="EIQ907" s="13"/>
      <c r="EIR907" s="13"/>
      <c r="EIS907" s="13"/>
      <c r="EIT907" s="13"/>
      <c r="EIU907" s="13"/>
      <c r="EIV907" s="13"/>
      <c r="EIW907" s="13"/>
      <c r="EIX907" s="13"/>
      <c r="EIY907" s="13"/>
      <c r="EIZ907" s="13"/>
      <c r="EJA907" s="13"/>
      <c r="EJB907" s="13"/>
      <c r="EJC907" s="13"/>
      <c r="EJD907" s="13"/>
      <c r="EJE907" s="13"/>
      <c r="EJF907" s="13"/>
      <c r="EJG907" s="13"/>
      <c r="EJH907" s="13"/>
      <c r="EJI907" s="13"/>
      <c r="EJJ907" s="13"/>
      <c r="EJK907" s="13"/>
      <c r="EJL907" s="13"/>
      <c r="EJM907" s="13"/>
      <c r="EJN907" s="13"/>
      <c r="EJO907" s="13"/>
      <c r="EJP907" s="13"/>
      <c r="EJQ907" s="13"/>
      <c r="EJR907" s="13"/>
      <c r="EJS907" s="13"/>
      <c r="EJT907" s="13"/>
      <c r="EJU907" s="13"/>
      <c r="EJV907" s="13"/>
      <c r="EJW907" s="13"/>
      <c r="EJX907" s="13"/>
      <c r="EJY907" s="13"/>
      <c r="EJZ907" s="13"/>
      <c r="EKA907" s="13"/>
      <c r="EKB907" s="13"/>
      <c r="EKC907" s="13"/>
      <c r="EKD907" s="13"/>
      <c r="EKE907" s="13"/>
      <c r="EKF907" s="13"/>
      <c r="EKG907" s="13"/>
      <c r="EKH907" s="13"/>
      <c r="EKI907" s="13"/>
      <c r="EKJ907" s="13"/>
      <c r="EKK907" s="13"/>
      <c r="EKL907" s="13"/>
      <c r="EKM907" s="13"/>
      <c r="EKN907" s="13"/>
      <c r="EKO907" s="13"/>
      <c r="EKP907" s="13"/>
      <c r="EKQ907" s="13"/>
      <c r="EKR907" s="13"/>
      <c r="EKS907" s="13"/>
      <c r="EKT907" s="13"/>
      <c r="EKU907" s="13"/>
      <c r="EKV907" s="13"/>
      <c r="EKW907" s="13"/>
      <c r="EKX907" s="13"/>
      <c r="EKY907" s="13"/>
      <c r="EKZ907" s="13"/>
      <c r="ELA907" s="13"/>
      <c r="ELB907" s="13"/>
      <c r="ELC907" s="13"/>
      <c r="ELD907" s="13"/>
      <c r="ELE907" s="13"/>
      <c r="ELF907" s="13"/>
      <c r="ELG907" s="13"/>
      <c r="ELH907" s="13"/>
      <c r="ELI907" s="13"/>
      <c r="ELJ907" s="13"/>
      <c r="ELK907" s="13"/>
      <c r="ELL907" s="13"/>
      <c r="ELM907" s="13"/>
      <c r="ELN907" s="13"/>
      <c r="ELO907" s="13"/>
      <c r="ELP907" s="13"/>
      <c r="ELQ907" s="13"/>
      <c r="ELR907" s="13"/>
      <c r="ELS907" s="13"/>
      <c r="ELT907" s="13"/>
      <c r="ELU907" s="13"/>
      <c r="ELV907" s="13"/>
      <c r="ELW907" s="13"/>
      <c r="ELX907" s="13"/>
      <c r="ELY907" s="13"/>
      <c r="ELZ907" s="13"/>
      <c r="EMA907" s="13"/>
      <c r="EMB907" s="13"/>
      <c r="EMC907" s="13"/>
      <c r="EMD907" s="13"/>
      <c r="EME907" s="13"/>
      <c r="EMF907" s="13"/>
      <c r="EMG907" s="13"/>
      <c r="EMH907" s="13"/>
      <c r="EMI907" s="13"/>
      <c r="EMJ907" s="13"/>
      <c r="EMK907" s="13"/>
      <c r="EML907" s="13"/>
      <c r="EMM907" s="13"/>
      <c r="EMN907" s="13"/>
      <c r="EMO907" s="13"/>
      <c r="EMP907" s="13"/>
      <c r="EMQ907" s="13"/>
      <c r="EMR907" s="13"/>
      <c r="EMS907" s="13"/>
      <c r="EMT907" s="13"/>
      <c r="EMU907" s="13"/>
      <c r="EMV907" s="13"/>
      <c r="EMW907" s="13"/>
      <c r="EMX907" s="13"/>
      <c r="EMY907" s="13"/>
      <c r="EMZ907" s="13"/>
      <c r="ENA907" s="13"/>
      <c r="ENB907" s="13"/>
      <c r="ENC907" s="13"/>
      <c r="END907" s="13"/>
      <c r="ENE907" s="13"/>
      <c r="ENF907" s="13"/>
      <c r="ENG907" s="13"/>
      <c r="ENH907" s="13"/>
      <c r="ENI907" s="13"/>
      <c r="ENJ907" s="13"/>
      <c r="ENK907" s="13"/>
      <c r="ENL907" s="13"/>
      <c r="ENM907" s="13"/>
      <c r="ENN907" s="13"/>
      <c r="ENO907" s="13"/>
      <c r="ENP907" s="13"/>
      <c r="ENQ907" s="13"/>
      <c r="ENR907" s="13"/>
      <c r="ENS907" s="13"/>
      <c r="ENT907" s="13"/>
      <c r="ENU907" s="13"/>
      <c r="ENV907" s="13"/>
      <c r="ENW907" s="13"/>
      <c r="ENX907" s="13"/>
      <c r="ENY907" s="13"/>
      <c r="ENZ907" s="13"/>
      <c r="EOA907" s="13"/>
      <c r="EOB907" s="13"/>
      <c r="EOC907" s="13"/>
      <c r="EOD907" s="13"/>
      <c r="EOE907" s="13"/>
      <c r="EOF907" s="13"/>
      <c r="EOG907" s="13"/>
      <c r="EOH907" s="13"/>
      <c r="EOI907" s="13"/>
      <c r="EOJ907" s="13"/>
      <c r="EOK907" s="13"/>
      <c r="EOL907" s="13"/>
      <c r="EOM907" s="13"/>
      <c r="EON907" s="13"/>
      <c r="EOO907" s="13"/>
      <c r="EOP907" s="13"/>
      <c r="EOQ907" s="13"/>
      <c r="EOR907" s="13"/>
      <c r="EOS907" s="13"/>
      <c r="EOT907" s="13"/>
      <c r="EOU907" s="13"/>
      <c r="EOV907" s="13"/>
      <c r="EOW907" s="13"/>
      <c r="EOX907" s="13"/>
      <c r="EOY907" s="13"/>
      <c r="EOZ907" s="13"/>
      <c r="EPA907" s="13"/>
      <c r="EPB907" s="13"/>
      <c r="EPC907" s="13"/>
      <c r="EPD907" s="13"/>
      <c r="EPE907" s="13"/>
      <c r="EPF907" s="13"/>
      <c r="EPG907" s="13"/>
      <c r="EPH907" s="13"/>
      <c r="EPI907" s="13"/>
      <c r="EPJ907" s="13"/>
      <c r="EPK907" s="13"/>
      <c r="EPL907" s="13"/>
      <c r="EPM907" s="13"/>
      <c r="EPN907" s="13"/>
      <c r="EPO907" s="13"/>
      <c r="EPP907" s="13"/>
      <c r="EPQ907" s="13"/>
      <c r="EPR907" s="13"/>
      <c r="EPS907" s="13"/>
      <c r="EPT907" s="13"/>
      <c r="EPU907" s="13"/>
      <c r="EPV907" s="13"/>
      <c r="EPW907" s="13"/>
      <c r="EPX907" s="13"/>
      <c r="EPY907" s="13"/>
      <c r="EPZ907" s="13"/>
      <c r="EQA907" s="13"/>
      <c r="EQB907" s="13"/>
      <c r="EQC907" s="13"/>
      <c r="EQD907" s="13"/>
      <c r="EQE907" s="13"/>
      <c r="EQF907" s="13"/>
      <c r="EQG907" s="13"/>
      <c r="EQH907" s="13"/>
      <c r="EQI907" s="13"/>
      <c r="EQJ907" s="13"/>
      <c r="EQK907" s="13"/>
      <c r="EQL907" s="13"/>
      <c r="EQM907" s="13"/>
      <c r="EQN907" s="13"/>
      <c r="EQO907" s="13"/>
      <c r="EQP907" s="13"/>
      <c r="EQQ907" s="13"/>
      <c r="EQR907" s="13"/>
      <c r="EQS907" s="13"/>
      <c r="EQT907" s="13"/>
      <c r="EQU907" s="13"/>
      <c r="EQV907" s="13"/>
      <c r="EQW907" s="13"/>
      <c r="EQX907" s="13"/>
      <c r="EQY907" s="13"/>
      <c r="EQZ907" s="13"/>
      <c r="ERA907" s="13"/>
      <c r="ERB907" s="13"/>
      <c r="ERC907" s="13"/>
      <c r="ERD907" s="13"/>
      <c r="ERE907" s="13"/>
      <c r="ERF907" s="13"/>
      <c r="ERG907" s="13"/>
      <c r="ERH907" s="13"/>
      <c r="ERI907" s="13"/>
      <c r="ERJ907" s="13"/>
      <c r="ERK907" s="13"/>
      <c r="ERL907" s="13"/>
      <c r="ERM907" s="13"/>
      <c r="ERN907" s="13"/>
      <c r="ERO907" s="13"/>
      <c r="ERP907" s="13"/>
      <c r="ERQ907" s="13"/>
      <c r="ERR907" s="13"/>
      <c r="ERS907" s="13"/>
      <c r="ERT907" s="13"/>
      <c r="ERU907" s="13"/>
      <c r="ERV907" s="13"/>
      <c r="ERW907" s="13"/>
      <c r="ERX907" s="13"/>
      <c r="ERY907" s="13"/>
      <c r="ERZ907" s="13"/>
      <c r="ESA907" s="13"/>
      <c r="ESB907" s="13"/>
      <c r="ESC907" s="13"/>
      <c r="ESD907" s="13"/>
      <c r="ESE907" s="13"/>
      <c r="ESF907" s="13"/>
      <c r="ESG907" s="13"/>
      <c r="ESH907" s="13"/>
      <c r="ESI907" s="13"/>
      <c r="ESJ907" s="13"/>
      <c r="ESK907" s="13"/>
      <c r="ESL907" s="13"/>
      <c r="ESM907" s="13"/>
      <c r="ESN907" s="13"/>
      <c r="ESO907" s="13"/>
      <c r="ESP907" s="13"/>
      <c r="ESQ907" s="13"/>
      <c r="ESR907" s="13"/>
      <c r="ESS907" s="13"/>
      <c r="EST907" s="13"/>
      <c r="ESU907" s="13"/>
      <c r="ESV907" s="13"/>
      <c r="ESW907" s="13"/>
      <c r="ESX907" s="13"/>
      <c r="ESY907" s="13"/>
      <c r="ESZ907" s="13"/>
      <c r="ETA907" s="13"/>
      <c r="ETB907" s="13"/>
      <c r="ETC907" s="13"/>
      <c r="ETD907" s="13"/>
      <c r="ETE907" s="13"/>
      <c r="ETF907" s="13"/>
      <c r="ETG907" s="13"/>
      <c r="ETH907" s="13"/>
      <c r="ETI907" s="13"/>
      <c r="ETJ907" s="13"/>
      <c r="ETK907" s="13"/>
      <c r="ETL907" s="13"/>
      <c r="ETM907" s="13"/>
      <c r="ETN907" s="13"/>
      <c r="ETO907" s="13"/>
      <c r="ETP907" s="13"/>
      <c r="ETQ907" s="13"/>
      <c r="ETR907" s="13"/>
      <c r="ETS907" s="13"/>
      <c r="ETT907" s="13"/>
      <c r="ETU907" s="13"/>
      <c r="ETV907" s="13"/>
      <c r="ETW907" s="13"/>
      <c r="ETX907" s="13"/>
      <c r="ETY907" s="13"/>
      <c r="ETZ907" s="13"/>
      <c r="EUA907" s="13"/>
      <c r="EUB907" s="13"/>
      <c r="EUC907" s="13"/>
      <c r="EUD907" s="13"/>
      <c r="EUE907" s="13"/>
      <c r="EUF907" s="13"/>
      <c r="EUG907" s="13"/>
      <c r="EUH907" s="13"/>
      <c r="EUI907" s="13"/>
      <c r="EUJ907" s="13"/>
      <c r="EUK907" s="13"/>
      <c r="EUL907" s="13"/>
      <c r="EUM907" s="13"/>
      <c r="EUN907" s="13"/>
      <c r="EUO907" s="13"/>
      <c r="EUP907" s="13"/>
      <c r="EUQ907" s="13"/>
      <c r="EUR907" s="13"/>
      <c r="EUS907" s="13"/>
      <c r="EUT907" s="13"/>
      <c r="EUU907" s="13"/>
      <c r="EUV907" s="13"/>
      <c r="EUW907" s="13"/>
      <c r="EUX907" s="13"/>
      <c r="EUY907" s="13"/>
      <c r="EUZ907" s="13"/>
      <c r="EVA907" s="13"/>
      <c r="EVB907" s="13"/>
      <c r="EVC907" s="13"/>
      <c r="EVD907" s="13"/>
      <c r="EVE907" s="13"/>
      <c r="EVF907" s="13"/>
      <c r="EVG907" s="13"/>
      <c r="EVH907" s="13"/>
      <c r="EVI907" s="13"/>
      <c r="EVJ907" s="13"/>
      <c r="EVK907" s="13"/>
      <c r="EVL907" s="13"/>
      <c r="EVM907" s="13"/>
      <c r="EVN907" s="13"/>
      <c r="EVO907" s="13"/>
      <c r="EVP907" s="13"/>
      <c r="EVQ907" s="13"/>
      <c r="EVR907" s="13"/>
      <c r="EVS907" s="13"/>
      <c r="EVT907" s="13"/>
      <c r="EVU907" s="13"/>
      <c r="EVV907" s="13"/>
      <c r="EVW907" s="13"/>
      <c r="EVX907" s="13"/>
      <c r="EVY907" s="13"/>
      <c r="EVZ907" s="13"/>
      <c r="EWA907" s="13"/>
      <c r="EWB907" s="13"/>
      <c r="EWC907" s="13"/>
      <c r="EWD907" s="13"/>
      <c r="EWE907" s="13"/>
      <c r="EWF907" s="13"/>
      <c r="EWG907" s="13"/>
      <c r="EWH907" s="13"/>
      <c r="EWI907" s="13"/>
      <c r="EWJ907" s="13"/>
      <c r="EWK907" s="13"/>
      <c r="EWL907" s="13"/>
      <c r="EWM907" s="13"/>
      <c r="EWN907" s="13"/>
      <c r="EWO907" s="13"/>
      <c r="EWP907" s="13"/>
      <c r="EWQ907" s="13"/>
      <c r="EWR907" s="13"/>
      <c r="EWS907" s="13"/>
      <c r="EWT907" s="13"/>
      <c r="EWU907" s="13"/>
      <c r="EWV907" s="13"/>
      <c r="EWW907" s="13"/>
      <c r="EWX907" s="13"/>
      <c r="EWY907" s="13"/>
      <c r="EWZ907" s="13"/>
      <c r="EXA907" s="13"/>
      <c r="EXB907" s="13"/>
      <c r="EXC907" s="13"/>
      <c r="EXD907" s="13"/>
      <c r="EXE907" s="13"/>
      <c r="EXF907" s="13"/>
      <c r="EXG907" s="13"/>
      <c r="EXH907" s="13"/>
      <c r="EXI907" s="13"/>
      <c r="EXJ907" s="13"/>
      <c r="EXK907" s="13"/>
      <c r="EXL907" s="13"/>
      <c r="EXM907" s="13"/>
      <c r="EXN907" s="13"/>
      <c r="EXO907" s="13"/>
      <c r="EXP907" s="13"/>
      <c r="EXQ907" s="13"/>
      <c r="EXR907" s="13"/>
      <c r="EXS907" s="13"/>
      <c r="EXT907" s="13"/>
      <c r="EXU907" s="13"/>
      <c r="EXV907" s="13"/>
      <c r="EXW907" s="13"/>
      <c r="EXX907" s="13"/>
      <c r="EXY907" s="13"/>
      <c r="EXZ907" s="13"/>
      <c r="EYA907" s="13"/>
      <c r="EYB907" s="13"/>
      <c r="EYC907" s="13"/>
      <c r="EYD907" s="13"/>
      <c r="EYE907" s="13"/>
      <c r="EYF907" s="13"/>
      <c r="EYG907" s="13"/>
      <c r="EYH907" s="13"/>
      <c r="EYI907" s="13"/>
      <c r="EYJ907" s="13"/>
      <c r="EYK907" s="13"/>
      <c r="EYL907" s="13"/>
      <c r="EYM907" s="13"/>
      <c r="EYN907" s="13"/>
      <c r="EYO907" s="13"/>
      <c r="EYP907" s="13"/>
      <c r="EYQ907" s="13"/>
      <c r="EYR907" s="13"/>
      <c r="EYS907" s="13"/>
      <c r="EYT907" s="13"/>
      <c r="EYU907" s="13"/>
      <c r="EYV907" s="13"/>
      <c r="EYW907" s="13"/>
      <c r="EYX907" s="13"/>
      <c r="EYY907" s="13"/>
      <c r="EYZ907" s="13"/>
      <c r="EZA907" s="13"/>
      <c r="EZB907" s="13"/>
      <c r="EZC907" s="13"/>
      <c r="EZD907" s="13"/>
      <c r="EZE907" s="13"/>
      <c r="EZF907" s="13"/>
      <c r="EZG907" s="13"/>
      <c r="EZH907" s="13"/>
      <c r="EZI907" s="13"/>
      <c r="EZJ907" s="13"/>
      <c r="EZK907" s="13"/>
      <c r="EZL907" s="13"/>
      <c r="EZM907" s="13"/>
      <c r="EZN907" s="13"/>
      <c r="EZO907" s="13"/>
      <c r="EZP907" s="13"/>
      <c r="EZQ907" s="13"/>
      <c r="EZR907" s="13"/>
      <c r="EZS907" s="13"/>
      <c r="EZT907" s="13"/>
      <c r="EZU907" s="13"/>
      <c r="EZV907" s="13"/>
      <c r="EZW907" s="13"/>
      <c r="EZX907" s="13"/>
      <c r="EZY907" s="13"/>
      <c r="EZZ907" s="13"/>
      <c r="FAA907" s="13"/>
      <c r="FAB907" s="13"/>
      <c r="FAC907" s="13"/>
      <c r="FAD907" s="13"/>
      <c r="FAE907" s="13"/>
      <c r="FAF907" s="13"/>
      <c r="FAG907" s="13"/>
      <c r="FAH907" s="13"/>
      <c r="FAI907" s="13"/>
      <c r="FAJ907" s="13"/>
      <c r="FAK907" s="13"/>
      <c r="FAL907" s="13"/>
      <c r="FAM907" s="13"/>
      <c r="FAN907" s="13"/>
      <c r="FAO907" s="13"/>
      <c r="FAP907" s="13"/>
      <c r="FAQ907" s="13"/>
      <c r="FAR907" s="13"/>
      <c r="FAS907" s="13"/>
      <c r="FAT907" s="13"/>
      <c r="FAU907" s="13"/>
      <c r="FAV907" s="13"/>
      <c r="FAW907" s="13"/>
      <c r="FAX907" s="13"/>
      <c r="FAY907" s="13"/>
      <c r="FAZ907" s="13"/>
      <c r="FBA907" s="13"/>
      <c r="FBB907" s="13"/>
      <c r="FBC907" s="13"/>
      <c r="FBD907" s="13"/>
      <c r="FBE907" s="13"/>
      <c r="FBF907" s="13"/>
      <c r="FBG907" s="13"/>
      <c r="FBH907" s="13"/>
      <c r="FBI907" s="13"/>
      <c r="FBJ907" s="13"/>
      <c r="FBK907" s="13"/>
      <c r="FBL907" s="13"/>
      <c r="FBM907" s="13"/>
      <c r="FBN907" s="13"/>
      <c r="FBO907" s="13"/>
      <c r="FBP907" s="13"/>
      <c r="FBQ907" s="13"/>
      <c r="FBR907" s="13"/>
      <c r="FBS907" s="13"/>
      <c r="FBT907" s="13"/>
      <c r="FBU907" s="13"/>
      <c r="FBV907" s="13"/>
      <c r="FBW907" s="13"/>
      <c r="FBX907" s="13"/>
      <c r="FBY907" s="13"/>
      <c r="FBZ907" s="13"/>
      <c r="FCA907" s="13"/>
      <c r="FCB907" s="13"/>
      <c r="FCC907" s="13"/>
      <c r="FCD907" s="13"/>
      <c r="FCE907" s="13"/>
      <c r="FCF907" s="13"/>
      <c r="FCG907" s="13"/>
      <c r="FCH907" s="13"/>
      <c r="FCI907" s="13"/>
      <c r="FCJ907" s="13"/>
      <c r="FCK907" s="13"/>
      <c r="FCL907" s="13"/>
      <c r="FCM907" s="13"/>
      <c r="FCN907" s="13"/>
      <c r="FCO907" s="13"/>
      <c r="FCP907" s="13"/>
      <c r="FCQ907" s="13"/>
      <c r="FCR907" s="13"/>
      <c r="FCS907" s="13"/>
      <c r="FCT907" s="13"/>
      <c r="FCU907" s="13"/>
      <c r="FCV907" s="13"/>
      <c r="FCW907" s="13"/>
      <c r="FCX907" s="13"/>
      <c r="FCY907" s="13"/>
      <c r="FCZ907" s="13"/>
      <c r="FDA907" s="13"/>
      <c r="FDB907" s="13"/>
      <c r="FDC907" s="13"/>
      <c r="FDD907" s="13"/>
      <c r="FDE907" s="13"/>
      <c r="FDF907" s="13"/>
      <c r="FDG907" s="13"/>
      <c r="FDH907" s="13"/>
      <c r="FDI907" s="13"/>
      <c r="FDJ907" s="13"/>
      <c r="FDK907" s="13"/>
      <c r="FDL907" s="13"/>
      <c r="FDM907" s="13"/>
      <c r="FDN907" s="13"/>
      <c r="FDO907" s="13"/>
      <c r="FDP907" s="13"/>
      <c r="FDQ907" s="13"/>
      <c r="FDR907" s="13"/>
      <c r="FDS907" s="13"/>
      <c r="FDT907" s="13"/>
      <c r="FDU907" s="13"/>
      <c r="FDV907" s="13"/>
      <c r="FDW907" s="13"/>
      <c r="FDX907" s="13"/>
      <c r="FDY907" s="13"/>
      <c r="FDZ907" s="13"/>
      <c r="FEA907" s="13"/>
      <c r="FEB907" s="13"/>
      <c r="FEC907" s="13"/>
      <c r="FED907" s="13"/>
      <c r="FEE907" s="13"/>
      <c r="FEF907" s="13"/>
      <c r="FEG907" s="13"/>
      <c r="FEH907" s="13"/>
      <c r="FEI907" s="13"/>
      <c r="FEJ907" s="13"/>
      <c r="FEK907" s="13"/>
      <c r="FEL907" s="13"/>
      <c r="FEM907" s="13"/>
      <c r="FEN907" s="13"/>
      <c r="FEO907" s="13"/>
      <c r="FEP907" s="13"/>
      <c r="FEQ907" s="13"/>
      <c r="FER907" s="13"/>
      <c r="FES907" s="13"/>
      <c r="FET907" s="13"/>
      <c r="FEU907" s="13"/>
      <c r="FEV907" s="13"/>
      <c r="FEW907" s="13"/>
      <c r="FEX907" s="13"/>
      <c r="FEY907" s="13"/>
      <c r="FEZ907" s="13"/>
      <c r="FFA907" s="13"/>
      <c r="FFB907" s="13"/>
      <c r="FFC907" s="13"/>
      <c r="FFD907" s="13"/>
      <c r="FFE907" s="13"/>
      <c r="FFF907" s="13"/>
      <c r="FFG907" s="13"/>
      <c r="FFH907" s="13"/>
      <c r="FFI907" s="13"/>
      <c r="FFJ907" s="13"/>
      <c r="FFK907" s="13"/>
      <c r="FFL907" s="13"/>
      <c r="FFM907" s="13"/>
      <c r="FFN907" s="13"/>
      <c r="FFO907" s="13"/>
      <c r="FFP907" s="13"/>
      <c r="FFQ907" s="13"/>
      <c r="FFR907" s="13"/>
      <c r="FFS907" s="13"/>
      <c r="FFT907" s="13"/>
      <c r="FFU907" s="13"/>
      <c r="FFV907" s="13"/>
      <c r="FFW907" s="13"/>
      <c r="FFX907" s="13"/>
      <c r="FFY907" s="13"/>
      <c r="FFZ907" s="13"/>
      <c r="FGA907" s="13"/>
      <c r="FGB907" s="13"/>
      <c r="FGC907" s="13"/>
      <c r="FGD907" s="13"/>
      <c r="FGE907" s="13"/>
      <c r="FGF907" s="13"/>
      <c r="FGG907" s="13"/>
      <c r="FGH907" s="13"/>
      <c r="FGI907" s="13"/>
      <c r="FGJ907" s="13"/>
      <c r="FGK907" s="13"/>
      <c r="FGL907" s="13"/>
      <c r="FGM907" s="13"/>
      <c r="FGN907" s="13"/>
      <c r="FGO907" s="13"/>
      <c r="FGP907" s="13"/>
      <c r="FGQ907" s="13"/>
      <c r="FGR907" s="13"/>
      <c r="FGS907" s="13"/>
      <c r="FGT907" s="13"/>
      <c r="FGU907" s="13"/>
      <c r="FGV907" s="13"/>
      <c r="FGW907" s="13"/>
      <c r="FGX907" s="13"/>
      <c r="FGY907" s="13"/>
      <c r="FGZ907" s="13"/>
      <c r="FHA907" s="13"/>
      <c r="FHB907" s="13"/>
      <c r="FHC907" s="13"/>
      <c r="FHD907" s="13"/>
      <c r="FHE907" s="13"/>
      <c r="FHF907" s="13"/>
      <c r="FHG907" s="13"/>
      <c r="FHH907" s="13"/>
      <c r="FHI907" s="13"/>
      <c r="FHJ907" s="13"/>
      <c r="FHK907" s="13"/>
      <c r="FHL907" s="13"/>
      <c r="FHM907" s="13"/>
      <c r="FHN907" s="13"/>
      <c r="FHO907" s="13"/>
      <c r="FHP907" s="13"/>
      <c r="FHQ907" s="13"/>
      <c r="FHR907" s="13"/>
      <c r="FHS907" s="13"/>
      <c r="FHT907" s="13"/>
      <c r="FHU907" s="13"/>
      <c r="FHV907" s="13"/>
      <c r="FHW907" s="13"/>
      <c r="FHX907" s="13"/>
      <c r="FHY907" s="13"/>
      <c r="FHZ907" s="13"/>
      <c r="FIA907" s="13"/>
      <c r="FIB907" s="13"/>
      <c r="FIC907" s="13"/>
      <c r="FID907" s="13"/>
      <c r="FIE907" s="13"/>
      <c r="FIF907" s="13"/>
      <c r="FIG907" s="13"/>
      <c r="FIH907" s="13"/>
      <c r="FII907" s="13"/>
      <c r="FIJ907" s="13"/>
      <c r="FIK907" s="13"/>
      <c r="FIL907" s="13"/>
      <c r="FIM907" s="13"/>
      <c r="FIN907" s="13"/>
      <c r="FIO907" s="13"/>
      <c r="FIP907" s="13"/>
      <c r="FIQ907" s="13"/>
      <c r="FIR907" s="13"/>
      <c r="FIS907" s="13"/>
      <c r="FIT907" s="13"/>
      <c r="FIU907" s="13"/>
      <c r="FIV907" s="13"/>
      <c r="FIW907" s="13"/>
      <c r="FIX907" s="13"/>
      <c r="FIY907" s="13"/>
      <c r="FIZ907" s="13"/>
      <c r="FJA907" s="13"/>
      <c r="FJB907" s="13"/>
      <c r="FJC907" s="13"/>
      <c r="FJD907" s="13"/>
      <c r="FJE907" s="13"/>
      <c r="FJF907" s="13"/>
      <c r="FJG907" s="13"/>
      <c r="FJH907" s="13"/>
      <c r="FJI907" s="13"/>
      <c r="FJJ907" s="13"/>
      <c r="FJK907" s="13"/>
      <c r="FJL907" s="13"/>
      <c r="FJM907" s="13"/>
      <c r="FJN907" s="13"/>
      <c r="FJO907" s="13"/>
      <c r="FJP907" s="13"/>
      <c r="FJQ907" s="13"/>
      <c r="FJR907" s="13"/>
      <c r="FJS907" s="13"/>
      <c r="FJT907" s="13"/>
      <c r="FJU907" s="13"/>
      <c r="FJV907" s="13"/>
      <c r="FJW907" s="13"/>
      <c r="FJX907" s="13"/>
      <c r="FJY907" s="13"/>
      <c r="FJZ907" s="13"/>
      <c r="FKA907" s="13"/>
      <c r="FKB907" s="13"/>
      <c r="FKC907" s="13"/>
      <c r="FKD907" s="13"/>
      <c r="FKE907" s="13"/>
      <c r="FKF907" s="13"/>
      <c r="FKG907" s="13"/>
      <c r="FKH907" s="13"/>
      <c r="FKI907" s="13"/>
      <c r="FKJ907" s="13"/>
      <c r="FKK907" s="13"/>
      <c r="FKL907" s="13"/>
      <c r="FKM907" s="13"/>
      <c r="FKN907" s="13"/>
      <c r="FKO907" s="13"/>
      <c r="FKP907" s="13"/>
      <c r="FKQ907" s="13"/>
      <c r="FKR907" s="13"/>
      <c r="FKS907" s="13"/>
      <c r="FKT907" s="13"/>
      <c r="FKU907" s="13"/>
      <c r="FKV907" s="13"/>
      <c r="FKW907" s="13"/>
      <c r="FKX907" s="13"/>
      <c r="FKY907" s="13"/>
      <c r="FKZ907" s="13"/>
      <c r="FLA907" s="13"/>
      <c r="FLB907" s="13"/>
      <c r="FLC907" s="13"/>
      <c r="FLD907" s="13"/>
      <c r="FLE907" s="13"/>
      <c r="FLF907" s="13"/>
      <c r="FLG907" s="13"/>
      <c r="FLH907" s="13"/>
      <c r="FLI907" s="13"/>
      <c r="FLJ907" s="13"/>
      <c r="FLK907" s="13"/>
      <c r="FLL907" s="13"/>
      <c r="FLM907" s="13"/>
      <c r="FLN907" s="13"/>
      <c r="FLO907" s="13"/>
      <c r="FLP907" s="13"/>
      <c r="FLQ907" s="13"/>
      <c r="FLR907" s="13"/>
      <c r="FLS907" s="13"/>
      <c r="FLT907" s="13"/>
      <c r="FLU907" s="13"/>
      <c r="FLV907" s="13"/>
      <c r="FLW907" s="13"/>
      <c r="FLX907" s="13"/>
      <c r="FLY907" s="13"/>
      <c r="FLZ907" s="13"/>
      <c r="FMA907" s="13"/>
      <c r="FMB907" s="13"/>
      <c r="FMC907" s="13"/>
      <c r="FMD907" s="13"/>
      <c r="FME907" s="13"/>
      <c r="FMF907" s="13"/>
      <c r="FMG907" s="13"/>
      <c r="FMH907" s="13"/>
      <c r="FMI907" s="13"/>
      <c r="FMJ907" s="13"/>
      <c r="FMK907" s="13"/>
      <c r="FML907" s="13"/>
      <c r="FMM907" s="13"/>
      <c r="FMN907" s="13"/>
      <c r="FMO907" s="13"/>
      <c r="FMP907" s="13"/>
      <c r="FMQ907" s="13"/>
      <c r="FMR907" s="13"/>
      <c r="FMS907" s="13"/>
      <c r="FMT907" s="13"/>
      <c r="FMU907" s="13"/>
      <c r="FMV907" s="13"/>
      <c r="FMW907" s="13"/>
      <c r="FMX907" s="13"/>
      <c r="FMY907" s="13"/>
      <c r="FMZ907" s="13"/>
      <c r="FNA907" s="13"/>
      <c r="FNB907" s="13"/>
      <c r="FNC907" s="13"/>
      <c r="FND907" s="13"/>
      <c r="FNE907" s="13"/>
      <c r="FNF907" s="13"/>
      <c r="FNG907" s="13"/>
      <c r="FNH907" s="13"/>
      <c r="FNI907" s="13"/>
      <c r="FNJ907" s="13"/>
      <c r="FNK907" s="13"/>
      <c r="FNL907" s="13"/>
      <c r="FNM907" s="13"/>
      <c r="FNN907" s="13"/>
      <c r="FNO907" s="13"/>
      <c r="FNP907" s="13"/>
      <c r="FNQ907" s="13"/>
      <c r="FNR907" s="13"/>
      <c r="FNS907" s="13"/>
      <c r="FNT907" s="13"/>
      <c r="FNU907" s="13"/>
      <c r="FNV907" s="13"/>
      <c r="FNW907" s="13"/>
      <c r="FNX907" s="13"/>
      <c r="FNY907" s="13"/>
      <c r="FNZ907" s="13"/>
      <c r="FOA907" s="13"/>
      <c r="FOB907" s="13"/>
      <c r="FOC907" s="13"/>
      <c r="FOD907" s="13"/>
      <c r="FOE907" s="13"/>
      <c r="FOF907" s="13"/>
      <c r="FOG907" s="13"/>
      <c r="FOH907" s="13"/>
      <c r="FOI907" s="13"/>
      <c r="FOJ907" s="13"/>
      <c r="FOK907" s="13"/>
      <c r="FOL907" s="13"/>
      <c r="FOM907" s="13"/>
      <c r="FON907" s="13"/>
      <c r="FOO907" s="13"/>
      <c r="FOP907" s="13"/>
      <c r="FOQ907" s="13"/>
      <c r="FOR907" s="13"/>
      <c r="FOS907" s="13"/>
      <c r="FOT907" s="13"/>
      <c r="FOU907" s="13"/>
      <c r="FOV907" s="13"/>
      <c r="FOW907" s="13"/>
      <c r="FOX907" s="13"/>
      <c r="FOY907" s="13"/>
      <c r="FOZ907" s="13"/>
      <c r="FPA907" s="13"/>
      <c r="FPB907" s="13"/>
      <c r="FPC907" s="13"/>
      <c r="FPD907" s="13"/>
      <c r="FPE907" s="13"/>
      <c r="FPF907" s="13"/>
      <c r="FPG907" s="13"/>
      <c r="FPH907" s="13"/>
      <c r="FPI907" s="13"/>
      <c r="FPJ907" s="13"/>
      <c r="FPK907" s="13"/>
      <c r="FPL907" s="13"/>
      <c r="FPM907" s="13"/>
      <c r="FPN907" s="13"/>
      <c r="FPO907" s="13"/>
      <c r="FPP907" s="13"/>
      <c r="FPQ907" s="13"/>
      <c r="FPR907" s="13"/>
      <c r="FPS907" s="13"/>
      <c r="FPT907" s="13"/>
      <c r="FPU907" s="13"/>
      <c r="FPV907" s="13"/>
      <c r="FPW907" s="13"/>
      <c r="FPX907" s="13"/>
      <c r="FPY907" s="13"/>
      <c r="FPZ907" s="13"/>
      <c r="FQA907" s="13"/>
      <c r="FQB907" s="13"/>
      <c r="FQC907" s="13"/>
      <c r="FQD907" s="13"/>
      <c r="FQE907" s="13"/>
      <c r="FQF907" s="13"/>
      <c r="FQG907" s="13"/>
      <c r="FQH907" s="13"/>
      <c r="FQI907" s="13"/>
      <c r="FQJ907" s="13"/>
      <c r="FQK907" s="13"/>
      <c r="FQL907" s="13"/>
      <c r="FQM907" s="13"/>
      <c r="FQN907" s="13"/>
      <c r="FQO907" s="13"/>
      <c r="FQP907" s="13"/>
      <c r="FQQ907" s="13"/>
      <c r="FQR907" s="13"/>
      <c r="FQS907" s="13"/>
      <c r="FQT907" s="13"/>
      <c r="FQU907" s="13"/>
      <c r="FQV907" s="13"/>
      <c r="FQW907" s="13"/>
      <c r="FQX907" s="13"/>
      <c r="FQY907" s="13"/>
      <c r="FQZ907" s="13"/>
      <c r="FRA907" s="13"/>
      <c r="FRB907" s="13"/>
      <c r="FRC907" s="13"/>
      <c r="FRD907" s="13"/>
      <c r="FRE907" s="13"/>
      <c r="FRF907" s="13"/>
      <c r="FRG907" s="13"/>
      <c r="FRH907" s="13"/>
      <c r="FRI907" s="13"/>
      <c r="FRJ907" s="13"/>
      <c r="FRK907" s="13"/>
      <c r="FRL907" s="13"/>
      <c r="FRM907" s="13"/>
      <c r="FRN907" s="13"/>
      <c r="FRO907" s="13"/>
      <c r="FRP907" s="13"/>
      <c r="FRQ907" s="13"/>
      <c r="FRR907" s="13"/>
      <c r="FRS907" s="13"/>
      <c r="FRT907" s="13"/>
      <c r="FRU907" s="13"/>
      <c r="FRV907" s="13"/>
      <c r="FRW907" s="13"/>
      <c r="FRX907" s="13"/>
      <c r="FRY907" s="13"/>
      <c r="FRZ907" s="13"/>
      <c r="FSA907" s="13"/>
      <c r="FSB907" s="13"/>
      <c r="FSC907" s="13"/>
      <c r="FSD907" s="13"/>
      <c r="FSE907" s="13"/>
      <c r="FSF907" s="13"/>
      <c r="FSG907" s="13"/>
      <c r="FSH907" s="13"/>
      <c r="FSI907" s="13"/>
      <c r="FSJ907" s="13"/>
      <c r="FSK907" s="13"/>
      <c r="FSL907" s="13"/>
      <c r="FSM907" s="13"/>
      <c r="FSN907" s="13"/>
      <c r="FSO907" s="13"/>
      <c r="FSP907" s="13"/>
      <c r="FSQ907" s="13"/>
      <c r="FSR907" s="13"/>
      <c r="FSS907" s="13"/>
      <c r="FST907" s="13"/>
      <c r="FSU907" s="13"/>
      <c r="FSV907" s="13"/>
      <c r="FSW907" s="13"/>
      <c r="FSX907" s="13"/>
      <c r="FSY907" s="13"/>
      <c r="FSZ907" s="13"/>
      <c r="FTA907" s="13"/>
      <c r="FTB907" s="13"/>
      <c r="FTC907" s="13"/>
      <c r="FTD907" s="13"/>
      <c r="FTE907" s="13"/>
      <c r="FTF907" s="13"/>
      <c r="FTG907" s="13"/>
      <c r="FTH907" s="13"/>
      <c r="FTI907" s="13"/>
      <c r="FTJ907" s="13"/>
      <c r="FTK907" s="13"/>
      <c r="FTL907" s="13"/>
      <c r="FTM907" s="13"/>
      <c r="FTN907" s="13"/>
      <c r="FTO907" s="13"/>
      <c r="FTP907" s="13"/>
      <c r="FTQ907" s="13"/>
      <c r="FTR907" s="13"/>
      <c r="FTS907" s="13"/>
      <c r="FTT907" s="13"/>
      <c r="FTU907" s="13"/>
      <c r="FTV907" s="13"/>
      <c r="FTW907" s="13"/>
      <c r="FTX907" s="13"/>
      <c r="FTY907" s="13"/>
      <c r="FTZ907" s="13"/>
      <c r="FUA907" s="13"/>
      <c r="FUB907" s="13"/>
      <c r="FUC907" s="13"/>
      <c r="FUD907" s="13"/>
      <c r="FUE907" s="13"/>
      <c r="FUF907" s="13"/>
      <c r="FUG907" s="13"/>
      <c r="FUH907" s="13"/>
      <c r="FUI907" s="13"/>
      <c r="FUJ907" s="13"/>
      <c r="FUK907" s="13"/>
      <c r="FUL907" s="13"/>
      <c r="FUM907" s="13"/>
      <c r="FUN907" s="13"/>
      <c r="FUO907" s="13"/>
      <c r="FUP907" s="13"/>
      <c r="FUQ907" s="13"/>
      <c r="FUR907" s="13"/>
      <c r="FUS907" s="13"/>
      <c r="FUT907" s="13"/>
      <c r="FUU907" s="13"/>
      <c r="FUV907" s="13"/>
      <c r="FUW907" s="13"/>
      <c r="FUX907" s="13"/>
      <c r="FUY907" s="13"/>
      <c r="FUZ907" s="13"/>
      <c r="FVA907" s="13"/>
      <c r="FVB907" s="13"/>
      <c r="FVC907" s="13"/>
      <c r="FVD907" s="13"/>
      <c r="FVE907" s="13"/>
      <c r="FVF907" s="13"/>
      <c r="FVG907" s="13"/>
      <c r="FVH907" s="13"/>
      <c r="FVI907" s="13"/>
      <c r="FVJ907" s="13"/>
      <c r="FVK907" s="13"/>
      <c r="FVL907" s="13"/>
      <c r="FVM907" s="13"/>
      <c r="FVN907" s="13"/>
      <c r="FVO907" s="13"/>
      <c r="FVP907" s="13"/>
      <c r="FVQ907" s="13"/>
      <c r="FVR907" s="13"/>
      <c r="FVS907" s="13"/>
      <c r="FVT907" s="13"/>
      <c r="FVU907" s="13"/>
      <c r="FVV907" s="13"/>
      <c r="FVW907" s="13"/>
      <c r="FVX907" s="13"/>
      <c r="FVY907" s="13"/>
      <c r="FVZ907" s="13"/>
      <c r="FWA907" s="13"/>
      <c r="FWB907" s="13"/>
      <c r="FWC907" s="13"/>
      <c r="FWD907" s="13"/>
      <c r="FWE907" s="13"/>
      <c r="FWF907" s="13"/>
      <c r="FWG907" s="13"/>
      <c r="FWH907" s="13"/>
      <c r="FWI907" s="13"/>
      <c r="FWJ907" s="13"/>
      <c r="FWK907" s="13"/>
      <c r="FWL907" s="13"/>
      <c r="FWM907" s="13"/>
      <c r="FWN907" s="13"/>
      <c r="FWO907" s="13"/>
      <c r="FWP907" s="13"/>
      <c r="FWQ907" s="13"/>
      <c r="FWR907" s="13"/>
      <c r="FWS907" s="13"/>
      <c r="FWT907" s="13"/>
      <c r="FWU907" s="13"/>
      <c r="FWV907" s="13"/>
      <c r="FWW907" s="13"/>
      <c r="FWX907" s="13"/>
      <c r="FWY907" s="13"/>
      <c r="FWZ907" s="13"/>
      <c r="FXA907" s="13"/>
      <c r="FXB907" s="13"/>
      <c r="FXC907" s="13"/>
      <c r="FXD907" s="13"/>
      <c r="FXE907" s="13"/>
      <c r="FXF907" s="13"/>
      <c r="FXG907" s="13"/>
      <c r="FXH907" s="13"/>
      <c r="FXI907" s="13"/>
      <c r="FXJ907" s="13"/>
      <c r="FXK907" s="13"/>
      <c r="FXL907" s="13"/>
      <c r="FXM907" s="13"/>
      <c r="FXN907" s="13"/>
      <c r="FXO907" s="13"/>
      <c r="FXP907" s="13"/>
      <c r="FXQ907" s="13"/>
      <c r="FXR907" s="13"/>
      <c r="FXS907" s="13"/>
      <c r="FXT907" s="13"/>
      <c r="FXU907" s="13"/>
      <c r="FXV907" s="13"/>
      <c r="FXW907" s="13"/>
      <c r="FXX907" s="13"/>
      <c r="FXY907" s="13"/>
      <c r="FXZ907" s="13"/>
      <c r="FYA907" s="13"/>
      <c r="FYB907" s="13"/>
      <c r="FYC907" s="13"/>
      <c r="FYD907" s="13"/>
      <c r="FYE907" s="13"/>
      <c r="FYF907" s="13"/>
      <c r="FYG907" s="13"/>
      <c r="FYH907" s="13"/>
      <c r="FYI907" s="13"/>
      <c r="FYJ907" s="13"/>
      <c r="FYK907" s="13"/>
      <c r="FYL907" s="13"/>
      <c r="FYM907" s="13"/>
      <c r="FYN907" s="13"/>
      <c r="FYO907" s="13"/>
      <c r="FYP907" s="13"/>
      <c r="FYQ907" s="13"/>
      <c r="FYR907" s="13"/>
      <c r="FYS907" s="13"/>
      <c r="FYT907" s="13"/>
      <c r="FYU907" s="13"/>
      <c r="FYV907" s="13"/>
      <c r="FYW907" s="13"/>
      <c r="FYX907" s="13"/>
      <c r="FYY907" s="13"/>
      <c r="FYZ907" s="13"/>
      <c r="FZA907" s="13"/>
      <c r="FZB907" s="13"/>
      <c r="FZC907" s="13"/>
      <c r="FZD907" s="13"/>
      <c r="FZE907" s="13"/>
      <c r="FZF907" s="13"/>
      <c r="FZG907" s="13"/>
      <c r="FZH907" s="13"/>
      <c r="FZI907" s="13"/>
      <c r="FZJ907" s="13"/>
      <c r="FZK907" s="13"/>
      <c r="FZL907" s="13"/>
      <c r="FZM907" s="13"/>
      <c r="FZN907" s="13"/>
      <c r="FZO907" s="13"/>
      <c r="FZP907" s="13"/>
      <c r="FZQ907" s="13"/>
      <c r="FZR907" s="13"/>
      <c r="FZS907" s="13"/>
      <c r="FZT907" s="13"/>
      <c r="FZU907" s="13"/>
      <c r="FZV907" s="13"/>
      <c r="FZW907" s="13"/>
      <c r="FZX907" s="13"/>
      <c r="FZY907" s="13"/>
      <c r="FZZ907" s="13"/>
      <c r="GAA907" s="13"/>
      <c r="GAB907" s="13"/>
      <c r="GAC907" s="13"/>
      <c r="GAD907" s="13"/>
      <c r="GAE907" s="13"/>
      <c r="GAF907" s="13"/>
      <c r="GAG907" s="13"/>
      <c r="GAH907" s="13"/>
      <c r="GAI907" s="13"/>
      <c r="GAJ907" s="13"/>
      <c r="GAK907" s="13"/>
      <c r="GAL907" s="13"/>
      <c r="GAM907" s="13"/>
      <c r="GAN907" s="13"/>
      <c r="GAO907" s="13"/>
      <c r="GAP907" s="13"/>
      <c r="GAQ907" s="13"/>
      <c r="GAR907" s="13"/>
      <c r="GAS907" s="13"/>
      <c r="GAT907" s="13"/>
      <c r="GAU907" s="13"/>
      <c r="GAV907" s="13"/>
      <c r="GAW907" s="13"/>
      <c r="GAX907" s="13"/>
      <c r="GAY907" s="13"/>
      <c r="GAZ907" s="13"/>
      <c r="GBA907" s="13"/>
      <c r="GBB907" s="13"/>
      <c r="GBC907" s="13"/>
      <c r="GBD907" s="13"/>
      <c r="GBE907" s="13"/>
      <c r="GBF907" s="13"/>
      <c r="GBG907" s="13"/>
      <c r="GBH907" s="13"/>
      <c r="GBI907" s="13"/>
      <c r="GBJ907" s="13"/>
      <c r="GBK907" s="13"/>
      <c r="GBL907" s="13"/>
      <c r="GBM907" s="13"/>
      <c r="GBN907" s="13"/>
      <c r="GBO907" s="13"/>
      <c r="GBP907" s="13"/>
      <c r="GBQ907" s="13"/>
      <c r="GBR907" s="13"/>
      <c r="GBS907" s="13"/>
      <c r="GBT907" s="13"/>
      <c r="GBU907" s="13"/>
      <c r="GBV907" s="13"/>
      <c r="GBW907" s="13"/>
      <c r="GBX907" s="13"/>
      <c r="GBY907" s="13"/>
      <c r="GBZ907" s="13"/>
      <c r="GCA907" s="13"/>
      <c r="GCB907" s="13"/>
      <c r="GCC907" s="13"/>
      <c r="GCD907" s="13"/>
      <c r="GCE907" s="13"/>
      <c r="GCF907" s="13"/>
      <c r="GCG907" s="13"/>
      <c r="GCH907" s="13"/>
      <c r="GCI907" s="13"/>
      <c r="GCJ907" s="13"/>
      <c r="GCK907" s="13"/>
      <c r="GCL907" s="13"/>
      <c r="GCM907" s="13"/>
      <c r="GCN907" s="13"/>
      <c r="GCO907" s="13"/>
      <c r="GCP907" s="13"/>
      <c r="GCQ907" s="13"/>
      <c r="GCR907" s="13"/>
      <c r="GCS907" s="13"/>
      <c r="GCT907" s="13"/>
      <c r="GCU907" s="13"/>
      <c r="GCV907" s="13"/>
      <c r="GCW907" s="13"/>
      <c r="GCX907" s="13"/>
      <c r="GCY907" s="13"/>
      <c r="GCZ907" s="13"/>
      <c r="GDA907" s="13"/>
      <c r="GDB907" s="13"/>
      <c r="GDC907" s="13"/>
      <c r="GDD907" s="13"/>
      <c r="GDE907" s="13"/>
      <c r="GDF907" s="13"/>
      <c r="GDG907" s="13"/>
      <c r="GDH907" s="13"/>
      <c r="GDI907" s="13"/>
      <c r="GDJ907" s="13"/>
      <c r="GDK907" s="13"/>
      <c r="GDL907" s="13"/>
      <c r="GDM907" s="13"/>
      <c r="GDN907" s="13"/>
      <c r="GDO907" s="13"/>
      <c r="GDP907" s="13"/>
      <c r="GDQ907" s="13"/>
      <c r="GDR907" s="13"/>
      <c r="GDS907" s="13"/>
      <c r="GDT907" s="13"/>
      <c r="GDU907" s="13"/>
      <c r="GDV907" s="13"/>
      <c r="GDW907" s="13"/>
      <c r="GDX907" s="13"/>
      <c r="GDY907" s="13"/>
      <c r="GDZ907" s="13"/>
      <c r="GEA907" s="13"/>
      <c r="GEB907" s="13"/>
      <c r="GEC907" s="13"/>
      <c r="GED907" s="13"/>
      <c r="GEE907" s="13"/>
      <c r="GEF907" s="13"/>
      <c r="GEG907" s="13"/>
      <c r="GEH907" s="13"/>
      <c r="GEI907" s="13"/>
      <c r="GEJ907" s="13"/>
      <c r="GEK907" s="13"/>
      <c r="GEL907" s="13"/>
      <c r="GEM907" s="13"/>
      <c r="GEN907" s="13"/>
      <c r="GEO907" s="13"/>
      <c r="GEP907" s="13"/>
      <c r="GEQ907" s="13"/>
      <c r="GER907" s="13"/>
      <c r="GES907" s="13"/>
      <c r="GET907" s="13"/>
      <c r="GEU907" s="13"/>
      <c r="GEV907" s="13"/>
      <c r="GEW907" s="13"/>
      <c r="GEX907" s="13"/>
      <c r="GEY907" s="13"/>
      <c r="GEZ907" s="13"/>
      <c r="GFA907" s="13"/>
      <c r="GFB907" s="13"/>
      <c r="GFC907" s="13"/>
      <c r="GFD907" s="13"/>
      <c r="GFE907" s="13"/>
      <c r="GFF907" s="13"/>
      <c r="GFG907" s="13"/>
      <c r="GFH907" s="13"/>
      <c r="GFI907" s="13"/>
      <c r="GFJ907" s="13"/>
      <c r="GFK907" s="13"/>
      <c r="GFL907" s="13"/>
      <c r="GFM907" s="13"/>
      <c r="GFN907" s="13"/>
      <c r="GFO907" s="13"/>
      <c r="GFP907" s="13"/>
      <c r="GFQ907" s="13"/>
      <c r="GFR907" s="13"/>
      <c r="GFS907" s="13"/>
      <c r="GFT907" s="13"/>
      <c r="GFU907" s="13"/>
      <c r="GFV907" s="13"/>
      <c r="GFW907" s="13"/>
      <c r="GFX907" s="13"/>
      <c r="GFY907" s="13"/>
      <c r="GFZ907" s="13"/>
      <c r="GGA907" s="13"/>
      <c r="GGB907" s="13"/>
      <c r="GGC907" s="13"/>
      <c r="GGD907" s="13"/>
      <c r="GGE907" s="13"/>
      <c r="GGF907" s="13"/>
      <c r="GGG907" s="13"/>
      <c r="GGH907" s="13"/>
      <c r="GGI907" s="13"/>
      <c r="GGJ907" s="13"/>
      <c r="GGK907" s="13"/>
      <c r="GGL907" s="13"/>
      <c r="GGM907" s="13"/>
      <c r="GGN907" s="13"/>
      <c r="GGO907" s="13"/>
      <c r="GGP907" s="13"/>
      <c r="GGQ907" s="13"/>
      <c r="GGR907" s="13"/>
      <c r="GGS907" s="13"/>
      <c r="GGT907" s="13"/>
      <c r="GGU907" s="13"/>
      <c r="GGV907" s="13"/>
      <c r="GGW907" s="13"/>
      <c r="GGX907" s="13"/>
      <c r="GGY907" s="13"/>
      <c r="GGZ907" s="13"/>
      <c r="GHA907" s="13"/>
      <c r="GHB907" s="13"/>
      <c r="GHC907" s="13"/>
      <c r="GHD907" s="13"/>
      <c r="GHE907" s="13"/>
      <c r="GHF907" s="13"/>
      <c r="GHG907" s="13"/>
      <c r="GHH907" s="13"/>
      <c r="GHI907" s="13"/>
      <c r="GHJ907" s="13"/>
      <c r="GHK907" s="13"/>
      <c r="GHL907" s="13"/>
      <c r="GHM907" s="13"/>
      <c r="GHN907" s="13"/>
      <c r="GHO907" s="13"/>
      <c r="GHP907" s="13"/>
      <c r="GHQ907" s="13"/>
      <c r="GHR907" s="13"/>
      <c r="GHS907" s="13"/>
      <c r="GHT907" s="13"/>
      <c r="GHU907" s="13"/>
      <c r="GHV907" s="13"/>
      <c r="GHW907" s="13"/>
      <c r="GHX907" s="13"/>
      <c r="GHY907" s="13"/>
      <c r="GHZ907" s="13"/>
      <c r="GIA907" s="13"/>
      <c r="GIB907" s="13"/>
      <c r="GIC907" s="13"/>
      <c r="GID907" s="13"/>
      <c r="GIE907" s="13"/>
      <c r="GIF907" s="13"/>
      <c r="GIG907" s="13"/>
      <c r="GIH907" s="13"/>
      <c r="GII907" s="13"/>
      <c r="GIJ907" s="13"/>
      <c r="GIK907" s="13"/>
      <c r="GIL907" s="13"/>
      <c r="GIM907" s="13"/>
      <c r="GIN907" s="13"/>
      <c r="GIO907" s="13"/>
      <c r="GIP907" s="13"/>
      <c r="GIQ907" s="13"/>
      <c r="GIR907" s="13"/>
      <c r="GIS907" s="13"/>
      <c r="GIT907" s="13"/>
      <c r="GIU907" s="13"/>
      <c r="GIV907" s="13"/>
      <c r="GIW907" s="13"/>
      <c r="GIX907" s="13"/>
      <c r="GIY907" s="13"/>
      <c r="GIZ907" s="13"/>
      <c r="GJA907" s="13"/>
      <c r="GJB907" s="13"/>
      <c r="GJC907" s="13"/>
      <c r="GJD907" s="13"/>
      <c r="GJE907" s="13"/>
      <c r="GJF907" s="13"/>
      <c r="GJG907" s="13"/>
      <c r="GJH907" s="13"/>
      <c r="GJI907" s="13"/>
      <c r="GJJ907" s="13"/>
      <c r="GJK907" s="13"/>
      <c r="GJL907" s="13"/>
      <c r="GJM907" s="13"/>
      <c r="GJN907" s="13"/>
      <c r="GJO907" s="13"/>
      <c r="GJP907" s="13"/>
      <c r="GJQ907" s="13"/>
      <c r="GJR907" s="13"/>
      <c r="GJS907" s="13"/>
      <c r="GJT907" s="13"/>
      <c r="GJU907" s="13"/>
      <c r="GJV907" s="13"/>
      <c r="GJW907" s="13"/>
      <c r="GJX907" s="13"/>
      <c r="GJY907" s="13"/>
      <c r="GJZ907" s="13"/>
      <c r="GKA907" s="13"/>
      <c r="GKB907" s="13"/>
      <c r="GKC907" s="13"/>
      <c r="GKD907" s="13"/>
      <c r="GKE907" s="13"/>
      <c r="GKF907" s="13"/>
      <c r="GKG907" s="13"/>
      <c r="GKH907" s="13"/>
      <c r="GKI907" s="13"/>
      <c r="GKJ907" s="13"/>
      <c r="GKK907" s="13"/>
      <c r="GKL907" s="13"/>
      <c r="GKM907" s="13"/>
      <c r="GKN907" s="13"/>
      <c r="GKO907" s="13"/>
      <c r="GKP907" s="13"/>
      <c r="GKQ907" s="13"/>
      <c r="GKR907" s="13"/>
      <c r="GKS907" s="13"/>
      <c r="GKT907" s="13"/>
      <c r="GKU907" s="13"/>
      <c r="GKV907" s="13"/>
      <c r="GKW907" s="13"/>
      <c r="GKX907" s="13"/>
      <c r="GKY907" s="13"/>
      <c r="GKZ907" s="13"/>
      <c r="GLA907" s="13"/>
      <c r="GLB907" s="13"/>
      <c r="GLC907" s="13"/>
      <c r="GLD907" s="13"/>
      <c r="GLE907" s="13"/>
      <c r="GLF907" s="13"/>
      <c r="GLG907" s="13"/>
      <c r="GLH907" s="13"/>
      <c r="GLI907" s="13"/>
      <c r="GLJ907" s="13"/>
      <c r="GLK907" s="13"/>
      <c r="GLL907" s="13"/>
      <c r="GLM907" s="13"/>
      <c r="GLN907" s="13"/>
      <c r="GLO907" s="13"/>
      <c r="GLP907" s="13"/>
      <c r="GLQ907" s="13"/>
      <c r="GLR907" s="13"/>
      <c r="GLS907" s="13"/>
      <c r="GLT907" s="13"/>
      <c r="GLU907" s="13"/>
      <c r="GLV907" s="13"/>
      <c r="GLW907" s="13"/>
      <c r="GLX907" s="13"/>
      <c r="GLY907" s="13"/>
      <c r="GLZ907" s="13"/>
      <c r="GMA907" s="13"/>
      <c r="GMB907" s="13"/>
      <c r="GMC907" s="13"/>
      <c r="GMD907" s="13"/>
      <c r="GME907" s="13"/>
      <c r="GMF907" s="13"/>
      <c r="GMG907" s="13"/>
      <c r="GMH907" s="13"/>
      <c r="GMI907" s="13"/>
      <c r="GMJ907" s="13"/>
      <c r="GMK907" s="13"/>
      <c r="GML907" s="13"/>
      <c r="GMM907" s="13"/>
      <c r="GMN907" s="13"/>
      <c r="GMO907" s="13"/>
      <c r="GMP907" s="13"/>
      <c r="GMQ907" s="13"/>
      <c r="GMR907" s="13"/>
      <c r="GMS907" s="13"/>
      <c r="GMT907" s="13"/>
      <c r="GMU907" s="13"/>
      <c r="GMV907" s="13"/>
      <c r="GMW907" s="13"/>
      <c r="GMX907" s="13"/>
      <c r="GMY907" s="13"/>
      <c r="GMZ907" s="13"/>
      <c r="GNA907" s="13"/>
      <c r="GNB907" s="13"/>
      <c r="GNC907" s="13"/>
      <c r="GND907" s="13"/>
      <c r="GNE907" s="13"/>
      <c r="GNF907" s="13"/>
      <c r="GNG907" s="13"/>
      <c r="GNH907" s="13"/>
      <c r="GNI907" s="13"/>
      <c r="GNJ907" s="13"/>
      <c r="GNK907" s="13"/>
      <c r="GNL907" s="13"/>
      <c r="GNM907" s="13"/>
      <c r="GNN907" s="13"/>
      <c r="GNO907" s="13"/>
      <c r="GNP907" s="13"/>
      <c r="GNQ907" s="13"/>
      <c r="GNR907" s="13"/>
      <c r="GNS907" s="13"/>
      <c r="GNT907" s="13"/>
      <c r="GNU907" s="13"/>
      <c r="GNV907" s="13"/>
      <c r="GNW907" s="13"/>
      <c r="GNX907" s="13"/>
      <c r="GNY907" s="13"/>
      <c r="GNZ907" s="13"/>
      <c r="GOA907" s="13"/>
      <c r="GOB907" s="13"/>
      <c r="GOC907" s="13"/>
      <c r="GOD907" s="13"/>
      <c r="GOE907" s="13"/>
      <c r="GOF907" s="13"/>
      <c r="GOG907" s="13"/>
      <c r="GOH907" s="13"/>
      <c r="GOI907" s="13"/>
      <c r="GOJ907" s="13"/>
      <c r="GOK907" s="13"/>
      <c r="GOL907" s="13"/>
      <c r="GOM907" s="13"/>
      <c r="GON907" s="13"/>
      <c r="GOO907" s="13"/>
      <c r="GOP907" s="13"/>
      <c r="GOQ907" s="13"/>
      <c r="GOR907" s="13"/>
      <c r="GOS907" s="13"/>
      <c r="GOT907" s="13"/>
      <c r="GOU907" s="13"/>
      <c r="GOV907" s="13"/>
      <c r="GOW907" s="13"/>
      <c r="GOX907" s="13"/>
      <c r="GOY907" s="13"/>
      <c r="GOZ907" s="13"/>
      <c r="GPA907" s="13"/>
      <c r="GPB907" s="13"/>
      <c r="GPC907" s="13"/>
      <c r="GPD907" s="13"/>
      <c r="GPE907" s="13"/>
      <c r="GPF907" s="13"/>
      <c r="GPG907" s="13"/>
      <c r="GPH907" s="13"/>
      <c r="GPI907" s="13"/>
      <c r="GPJ907" s="13"/>
      <c r="GPK907" s="13"/>
      <c r="GPL907" s="13"/>
      <c r="GPM907" s="13"/>
      <c r="GPN907" s="13"/>
      <c r="GPO907" s="13"/>
      <c r="GPP907" s="13"/>
      <c r="GPQ907" s="13"/>
      <c r="GPR907" s="13"/>
      <c r="GPS907" s="13"/>
      <c r="GPT907" s="13"/>
      <c r="GPU907" s="13"/>
      <c r="GPV907" s="13"/>
      <c r="GPW907" s="13"/>
      <c r="GPX907" s="13"/>
      <c r="GPY907" s="13"/>
      <c r="GPZ907" s="13"/>
      <c r="GQA907" s="13"/>
      <c r="GQB907" s="13"/>
      <c r="GQC907" s="13"/>
      <c r="GQD907" s="13"/>
      <c r="GQE907" s="13"/>
      <c r="GQF907" s="13"/>
      <c r="GQG907" s="13"/>
      <c r="GQH907" s="13"/>
      <c r="GQI907" s="13"/>
      <c r="GQJ907" s="13"/>
      <c r="GQK907" s="13"/>
      <c r="GQL907" s="13"/>
      <c r="GQM907" s="13"/>
      <c r="GQN907" s="13"/>
      <c r="GQO907" s="13"/>
      <c r="GQP907" s="13"/>
      <c r="GQQ907" s="13"/>
      <c r="GQR907" s="13"/>
      <c r="GQS907" s="13"/>
      <c r="GQT907" s="13"/>
      <c r="GQU907" s="13"/>
      <c r="GQV907" s="13"/>
      <c r="GQW907" s="13"/>
      <c r="GQX907" s="13"/>
      <c r="GQY907" s="13"/>
      <c r="GQZ907" s="13"/>
      <c r="GRA907" s="13"/>
      <c r="GRB907" s="13"/>
      <c r="GRC907" s="13"/>
      <c r="GRD907" s="13"/>
      <c r="GRE907" s="13"/>
      <c r="GRF907" s="13"/>
      <c r="GRG907" s="13"/>
      <c r="GRH907" s="13"/>
      <c r="GRI907" s="13"/>
      <c r="GRJ907" s="13"/>
      <c r="GRK907" s="13"/>
      <c r="GRL907" s="13"/>
      <c r="GRM907" s="13"/>
      <c r="GRN907" s="13"/>
      <c r="GRO907" s="13"/>
      <c r="GRP907" s="13"/>
      <c r="GRQ907" s="13"/>
      <c r="GRR907" s="13"/>
      <c r="GRS907" s="13"/>
      <c r="GRT907" s="13"/>
      <c r="GRU907" s="13"/>
      <c r="GRV907" s="13"/>
      <c r="GRW907" s="13"/>
      <c r="GRX907" s="13"/>
      <c r="GRY907" s="13"/>
      <c r="GRZ907" s="13"/>
      <c r="GSA907" s="13"/>
      <c r="GSB907" s="13"/>
      <c r="GSC907" s="13"/>
      <c r="GSD907" s="13"/>
      <c r="GSE907" s="13"/>
      <c r="GSF907" s="13"/>
      <c r="GSG907" s="13"/>
      <c r="GSH907" s="13"/>
      <c r="GSI907" s="13"/>
      <c r="GSJ907" s="13"/>
      <c r="GSK907" s="13"/>
      <c r="GSL907" s="13"/>
      <c r="GSM907" s="13"/>
      <c r="GSN907" s="13"/>
      <c r="GSO907" s="13"/>
      <c r="GSP907" s="13"/>
      <c r="GSQ907" s="13"/>
      <c r="GSR907" s="13"/>
      <c r="GSS907" s="13"/>
      <c r="GST907" s="13"/>
      <c r="GSU907" s="13"/>
      <c r="GSV907" s="13"/>
      <c r="GSW907" s="13"/>
      <c r="GSX907" s="13"/>
      <c r="GSY907" s="13"/>
      <c r="GSZ907" s="13"/>
      <c r="GTA907" s="13"/>
      <c r="GTB907" s="13"/>
      <c r="GTC907" s="13"/>
      <c r="GTD907" s="13"/>
      <c r="GTE907" s="13"/>
      <c r="GTF907" s="13"/>
      <c r="GTG907" s="13"/>
      <c r="GTH907" s="13"/>
      <c r="GTI907" s="13"/>
      <c r="GTJ907" s="13"/>
      <c r="GTK907" s="13"/>
      <c r="GTL907" s="13"/>
      <c r="GTM907" s="13"/>
      <c r="GTN907" s="13"/>
      <c r="GTO907" s="13"/>
      <c r="GTP907" s="13"/>
      <c r="GTQ907" s="13"/>
      <c r="GTR907" s="13"/>
      <c r="GTS907" s="13"/>
      <c r="GTT907" s="13"/>
      <c r="GTU907" s="13"/>
      <c r="GTV907" s="13"/>
      <c r="GTW907" s="13"/>
      <c r="GTX907" s="13"/>
      <c r="GTY907" s="13"/>
      <c r="GTZ907" s="13"/>
      <c r="GUA907" s="13"/>
      <c r="GUB907" s="13"/>
      <c r="GUC907" s="13"/>
      <c r="GUD907" s="13"/>
      <c r="GUE907" s="13"/>
      <c r="GUF907" s="13"/>
      <c r="GUG907" s="13"/>
      <c r="GUH907" s="13"/>
      <c r="GUI907" s="13"/>
      <c r="GUJ907" s="13"/>
      <c r="GUK907" s="13"/>
      <c r="GUL907" s="13"/>
      <c r="GUM907" s="13"/>
      <c r="GUN907" s="13"/>
      <c r="GUO907" s="13"/>
      <c r="GUP907" s="13"/>
      <c r="GUQ907" s="13"/>
      <c r="GUR907" s="13"/>
      <c r="GUS907" s="13"/>
      <c r="GUT907" s="13"/>
      <c r="GUU907" s="13"/>
      <c r="GUV907" s="13"/>
      <c r="GUW907" s="13"/>
      <c r="GUX907" s="13"/>
      <c r="GUY907" s="13"/>
      <c r="GUZ907" s="13"/>
      <c r="GVA907" s="13"/>
      <c r="GVB907" s="13"/>
      <c r="GVC907" s="13"/>
      <c r="GVD907" s="13"/>
      <c r="GVE907" s="13"/>
      <c r="GVF907" s="13"/>
      <c r="GVG907" s="13"/>
      <c r="GVH907" s="13"/>
      <c r="GVI907" s="13"/>
      <c r="GVJ907" s="13"/>
      <c r="GVK907" s="13"/>
      <c r="GVL907" s="13"/>
      <c r="GVM907" s="13"/>
      <c r="GVN907" s="13"/>
      <c r="GVO907" s="13"/>
      <c r="GVP907" s="13"/>
      <c r="GVQ907" s="13"/>
      <c r="GVR907" s="13"/>
      <c r="GVS907" s="13"/>
      <c r="GVT907" s="13"/>
      <c r="GVU907" s="13"/>
      <c r="GVV907" s="13"/>
      <c r="GVW907" s="13"/>
      <c r="GVX907" s="13"/>
      <c r="GVY907" s="13"/>
      <c r="GVZ907" s="13"/>
      <c r="GWA907" s="13"/>
      <c r="GWB907" s="13"/>
      <c r="GWC907" s="13"/>
      <c r="GWD907" s="13"/>
      <c r="GWE907" s="13"/>
      <c r="GWF907" s="13"/>
      <c r="GWG907" s="13"/>
      <c r="GWH907" s="13"/>
      <c r="GWI907" s="13"/>
      <c r="GWJ907" s="13"/>
      <c r="GWK907" s="13"/>
      <c r="GWL907" s="13"/>
      <c r="GWM907" s="13"/>
      <c r="GWN907" s="13"/>
      <c r="GWO907" s="13"/>
      <c r="GWP907" s="13"/>
      <c r="GWQ907" s="13"/>
      <c r="GWR907" s="13"/>
      <c r="GWS907" s="13"/>
      <c r="GWT907" s="13"/>
      <c r="GWU907" s="13"/>
      <c r="GWV907" s="13"/>
      <c r="GWW907" s="13"/>
      <c r="GWX907" s="13"/>
      <c r="GWY907" s="13"/>
      <c r="GWZ907" s="13"/>
      <c r="GXA907" s="13"/>
      <c r="GXB907" s="13"/>
      <c r="GXC907" s="13"/>
      <c r="GXD907" s="13"/>
      <c r="GXE907" s="13"/>
      <c r="GXF907" s="13"/>
      <c r="GXG907" s="13"/>
      <c r="GXH907" s="13"/>
      <c r="GXI907" s="13"/>
      <c r="GXJ907" s="13"/>
      <c r="GXK907" s="13"/>
      <c r="GXL907" s="13"/>
      <c r="GXM907" s="13"/>
      <c r="GXN907" s="13"/>
      <c r="GXO907" s="13"/>
      <c r="GXP907" s="13"/>
      <c r="GXQ907" s="13"/>
      <c r="GXR907" s="13"/>
      <c r="GXS907" s="13"/>
      <c r="GXT907" s="13"/>
      <c r="GXU907" s="13"/>
      <c r="GXV907" s="13"/>
      <c r="GXW907" s="13"/>
      <c r="GXX907" s="13"/>
      <c r="GXY907" s="13"/>
      <c r="GXZ907" s="13"/>
      <c r="GYA907" s="13"/>
      <c r="GYB907" s="13"/>
      <c r="GYC907" s="13"/>
      <c r="GYD907" s="13"/>
      <c r="GYE907" s="13"/>
      <c r="GYF907" s="13"/>
      <c r="GYG907" s="13"/>
      <c r="GYH907" s="13"/>
      <c r="GYI907" s="13"/>
      <c r="GYJ907" s="13"/>
      <c r="GYK907" s="13"/>
      <c r="GYL907" s="13"/>
      <c r="GYM907" s="13"/>
      <c r="GYN907" s="13"/>
      <c r="GYO907" s="13"/>
      <c r="GYP907" s="13"/>
      <c r="GYQ907" s="13"/>
      <c r="GYR907" s="13"/>
      <c r="GYS907" s="13"/>
      <c r="GYT907" s="13"/>
      <c r="GYU907" s="13"/>
      <c r="GYV907" s="13"/>
      <c r="GYW907" s="13"/>
      <c r="GYX907" s="13"/>
      <c r="GYY907" s="13"/>
      <c r="GYZ907" s="13"/>
      <c r="GZA907" s="13"/>
      <c r="GZB907" s="13"/>
      <c r="GZC907" s="13"/>
      <c r="GZD907" s="13"/>
      <c r="GZE907" s="13"/>
      <c r="GZF907" s="13"/>
      <c r="GZG907" s="13"/>
      <c r="GZH907" s="13"/>
      <c r="GZI907" s="13"/>
      <c r="GZJ907" s="13"/>
      <c r="GZK907" s="13"/>
      <c r="GZL907" s="13"/>
      <c r="GZM907" s="13"/>
      <c r="GZN907" s="13"/>
      <c r="GZO907" s="13"/>
      <c r="GZP907" s="13"/>
      <c r="GZQ907" s="13"/>
      <c r="GZR907" s="13"/>
      <c r="GZS907" s="13"/>
      <c r="GZT907" s="13"/>
      <c r="GZU907" s="13"/>
      <c r="GZV907" s="13"/>
      <c r="GZW907" s="13"/>
      <c r="GZX907" s="13"/>
      <c r="GZY907" s="13"/>
      <c r="GZZ907" s="13"/>
      <c r="HAA907" s="13"/>
      <c r="HAB907" s="13"/>
      <c r="HAC907" s="13"/>
      <c r="HAD907" s="13"/>
      <c r="HAE907" s="13"/>
      <c r="HAF907" s="13"/>
      <c r="HAG907" s="13"/>
      <c r="HAH907" s="13"/>
      <c r="HAI907" s="13"/>
      <c r="HAJ907" s="13"/>
      <c r="HAK907" s="13"/>
      <c r="HAL907" s="13"/>
      <c r="HAM907" s="13"/>
      <c r="HAN907" s="13"/>
      <c r="HAO907" s="13"/>
      <c r="HAP907" s="13"/>
      <c r="HAQ907" s="13"/>
      <c r="HAR907" s="13"/>
      <c r="HAS907" s="13"/>
      <c r="HAT907" s="13"/>
      <c r="HAU907" s="13"/>
      <c r="HAV907" s="13"/>
      <c r="HAW907" s="13"/>
      <c r="HAX907" s="13"/>
      <c r="HAY907" s="13"/>
      <c r="HAZ907" s="13"/>
      <c r="HBA907" s="13"/>
      <c r="HBB907" s="13"/>
      <c r="HBC907" s="13"/>
      <c r="HBD907" s="13"/>
      <c r="HBE907" s="13"/>
      <c r="HBF907" s="13"/>
      <c r="HBG907" s="13"/>
      <c r="HBH907" s="13"/>
      <c r="HBI907" s="13"/>
      <c r="HBJ907" s="13"/>
      <c r="HBK907" s="13"/>
      <c r="HBL907" s="13"/>
      <c r="HBM907" s="13"/>
      <c r="HBN907" s="13"/>
      <c r="HBO907" s="13"/>
      <c r="HBP907" s="13"/>
      <c r="HBQ907" s="13"/>
      <c r="HBR907" s="13"/>
      <c r="HBS907" s="13"/>
      <c r="HBT907" s="13"/>
      <c r="HBU907" s="13"/>
      <c r="HBV907" s="13"/>
      <c r="HBW907" s="13"/>
      <c r="HBX907" s="13"/>
      <c r="HBY907" s="13"/>
      <c r="HBZ907" s="13"/>
      <c r="HCA907" s="13"/>
      <c r="HCB907" s="13"/>
      <c r="HCC907" s="13"/>
      <c r="HCD907" s="13"/>
      <c r="HCE907" s="13"/>
      <c r="HCF907" s="13"/>
      <c r="HCG907" s="13"/>
      <c r="HCH907" s="13"/>
      <c r="HCI907" s="13"/>
      <c r="HCJ907" s="13"/>
      <c r="HCK907" s="13"/>
      <c r="HCL907" s="13"/>
      <c r="HCM907" s="13"/>
      <c r="HCN907" s="13"/>
      <c r="HCO907" s="13"/>
      <c r="HCP907" s="13"/>
      <c r="HCQ907" s="13"/>
      <c r="HCR907" s="13"/>
      <c r="HCS907" s="13"/>
      <c r="HCT907" s="13"/>
      <c r="HCU907" s="13"/>
      <c r="HCV907" s="13"/>
      <c r="HCW907" s="13"/>
      <c r="HCX907" s="13"/>
      <c r="HCY907" s="13"/>
      <c r="HCZ907" s="13"/>
      <c r="HDA907" s="13"/>
      <c r="HDB907" s="13"/>
      <c r="HDC907" s="13"/>
      <c r="HDD907" s="13"/>
      <c r="HDE907" s="13"/>
      <c r="HDF907" s="13"/>
      <c r="HDG907" s="13"/>
      <c r="HDH907" s="13"/>
      <c r="HDI907" s="13"/>
      <c r="HDJ907" s="13"/>
      <c r="HDK907" s="13"/>
      <c r="HDL907" s="13"/>
      <c r="HDM907" s="13"/>
      <c r="HDN907" s="13"/>
      <c r="HDO907" s="13"/>
      <c r="HDP907" s="13"/>
      <c r="HDQ907" s="13"/>
      <c r="HDR907" s="13"/>
      <c r="HDS907" s="13"/>
      <c r="HDT907" s="13"/>
      <c r="HDU907" s="13"/>
      <c r="HDV907" s="13"/>
      <c r="HDW907" s="13"/>
      <c r="HDX907" s="13"/>
      <c r="HDY907" s="13"/>
      <c r="HDZ907" s="13"/>
      <c r="HEA907" s="13"/>
      <c r="HEB907" s="13"/>
      <c r="HEC907" s="13"/>
      <c r="HED907" s="13"/>
      <c r="HEE907" s="13"/>
      <c r="HEF907" s="13"/>
      <c r="HEG907" s="13"/>
      <c r="HEH907" s="13"/>
      <c r="HEI907" s="13"/>
      <c r="HEJ907" s="13"/>
      <c r="HEK907" s="13"/>
      <c r="HEL907" s="13"/>
      <c r="HEM907" s="13"/>
      <c r="HEN907" s="13"/>
      <c r="HEO907" s="13"/>
      <c r="HEP907" s="13"/>
      <c r="HEQ907" s="13"/>
      <c r="HER907" s="13"/>
      <c r="HES907" s="13"/>
      <c r="HET907" s="13"/>
      <c r="HEU907" s="13"/>
      <c r="HEV907" s="13"/>
      <c r="HEW907" s="13"/>
      <c r="HEX907" s="13"/>
      <c r="HEY907" s="13"/>
      <c r="HEZ907" s="13"/>
      <c r="HFA907" s="13"/>
      <c r="HFB907" s="13"/>
      <c r="HFC907" s="13"/>
      <c r="HFD907" s="13"/>
      <c r="HFE907" s="13"/>
      <c r="HFF907" s="13"/>
      <c r="HFG907" s="13"/>
      <c r="HFH907" s="13"/>
      <c r="HFI907" s="13"/>
      <c r="HFJ907" s="13"/>
      <c r="HFK907" s="13"/>
      <c r="HFL907" s="13"/>
      <c r="HFM907" s="13"/>
      <c r="HFN907" s="13"/>
      <c r="HFO907" s="13"/>
      <c r="HFP907" s="13"/>
      <c r="HFQ907" s="13"/>
      <c r="HFR907" s="13"/>
      <c r="HFS907" s="13"/>
      <c r="HFT907" s="13"/>
      <c r="HFU907" s="13"/>
      <c r="HFV907" s="13"/>
      <c r="HFW907" s="13"/>
      <c r="HFX907" s="13"/>
      <c r="HFY907" s="13"/>
      <c r="HFZ907" s="13"/>
      <c r="HGA907" s="13"/>
      <c r="HGB907" s="13"/>
      <c r="HGC907" s="13"/>
      <c r="HGD907" s="13"/>
      <c r="HGE907" s="13"/>
      <c r="HGF907" s="13"/>
      <c r="HGG907" s="13"/>
      <c r="HGH907" s="13"/>
      <c r="HGI907" s="13"/>
      <c r="HGJ907" s="13"/>
      <c r="HGK907" s="13"/>
      <c r="HGL907" s="13"/>
      <c r="HGM907" s="13"/>
      <c r="HGN907" s="13"/>
      <c r="HGO907" s="13"/>
      <c r="HGP907" s="13"/>
      <c r="HGQ907" s="13"/>
      <c r="HGR907" s="13"/>
      <c r="HGS907" s="13"/>
      <c r="HGT907" s="13"/>
      <c r="HGU907" s="13"/>
      <c r="HGV907" s="13"/>
      <c r="HGW907" s="13"/>
      <c r="HGX907" s="13"/>
      <c r="HGY907" s="13"/>
      <c r="HGZ907" s="13"/>
      <c r="HHA907" s="13"/>
      <c r="HHB907" s="13"/>
      <c r="HHC907" s="13"/>
      <c r="HHD907" s="13"/>
      <c r="HHE907" s="13"/>
      <c r="HHF907" s="13"/>
      <c r="HHG907" s="13"/>
      <c r="HHH907" s="13"/>
      <c r="HHI907" s="13"/>
      <c r="HHJ907" s="13"/>
      <c r="HHK907" s="13"/>
      <c r="HHL907" s="13"/>
      <c r="HHM907" s="13"/>
      <c r="HHN907" s="13"/>
      <c r="HHO907" s="13"/>
      <c r="HHP907" s="13"/>
      <c r="HHQ907" s="13"/>
      <c r="HHR907" s="13"/>
      <c r="HHS907" s="13"/>
      <c r="HHT907" s="13"/>
      <c r="HHU907" s="13"/>
      <c r="HHV907" s="13"/>
      <c r="HHW907" s="13"/>
      <c r="HHX907" s="13"/>
      <c r="HHY907" s="13"/>
      <c r="HHZ907" s="13"/>
      <c r="HIA907" s="13"/>
      <c r="HIB907" s="13"/>
      <c r="HIC907" s="13"/>
      <c r="HID907" s="13"/>
      <c r="HIE907" s="13"/>
      <c r="HIF907" s="13"/>
      <c r="HIG907" s="13"/>
      <c r="HIH907" s="13"/>
      <c r="HII907" s="13"/>
      <c r="HIJ907" s="13"/>
      <c r="HIK907" s="13"/>
      <c r="HIL907" s="13"/>
      <c r="HIM907" s="13"/>
      <c r="HIN907" s="13"/>
      <c r="HIO907" s="13"/>
      <c r="HIP907" s="13"/>
      <c r="HIQ907" s="13"/>
      <c r="HIR907" s="13"/>
      <c r="HIS907" s="13"/>
      <c r="HIT907" s="13"/>
      <c r="HIU907" s="13"/>
      <c r="HIV907" s="13"/>
      <c r="HIW907" s="13"/>
      <c r="HIX907" s="13"/>
      <c r="HIY907" s="13"/>
      <c r="HIZ907" s="13"/>
      <c r="HJA907" s="13"/>
      <c r="HJB907" s="13"/>
      <c r="HJC907" s="13"/>
      <c r="HJD907" s="13"/>
      <c r="HJE907" s="13"/>
      <c r="HJF907" s="13"/>
      <c r="HJG907" s="13"/>
      <c r="HJH907" s="13"/>
      <c r="HJI907" s="13"/>
      <c r="HJJ907" s="13"/>
      <c r="HJK907" s="13"/>
      <c r="HJL907" s="13"/>
      <c r="HJM907" s="13"/>
      <c r="HJN907" s="13"/>
      <c r="HJO907" s="13"/>
      <c r="HJP907" s="13"/>
      <c r="HJQ907" s="13"/>
      <c r="HJR907" s="13"/>
      <c r="HJS907" s="13"/>
      <c r="HJT907" s="13"/>
      <c r="HJU907" s="13"/>
      <c r="HJV907" s="13"/>
      <c r="HJW907" s="13"/>
      <c r="HJX907" s="13"/>
      <c r="HJY907" s="13"/>
      <c r="HJZ907" s="13"/>
      <c r="HKA907" s="13"/>
      <c r="HKB907" s="13"/>
      <c r="HKC907" s="13"/>
      <c r="HKD907" s="13"/>
      <c r="HKE907" s="13"/>
      <c r="HKF907" s="13"/>
      <c r="HKG907" s="13"/>
      <c r="HKH907" s="13"/>
      <c r="HKI907" s="13"/>
      <c r="HKJ907" s="13"/>
      <c r="HKK907" s="13"/>
      <c r="HKL907" s="13"/>
      <c r="HKM907" s="13"/>
      <c r="HKN907" s="13"/>
      <c r="HKO907" s="13"/>
      <c r="HKP907" s="13"/>
      <c r="HKQ907" s="13"/>
      <c r="HKR907" s="13"/>
      <c r="HKS907" s="13"/>
      <c r="HKT907" s="13"/>
      <c r="HKU907" s="13"/>
      <c r="HKV907" s="13"/>
      <c r="HKW907" s="13"/>
      <c r="HKX907" s="13"/>
      <c r="HKY907" s="13"/>
      <c r="HKZ907" s="13"/>
      <c r="HLA907" s="13"/>
      <c r="HLB907" s="13"/>
      <c r="HLC907" s="13"/>
      <c r="HLD907" s="13"/>
      <c r="HLE907" s="13"/>
      <c r="HLF907" s="13"/>
      <c r="HLG907" s="13"/>
      <c r="HLH907" s="13"/>
      <c r="HLI907" s="13"/>
      <c r="HLJ907" s="13"/>
      <c r="HLK907" s="13"/>
      <c r="HLL907" s="13"/>
      <c r="HLM907" s="13"/>
      <c r="HLN907" s="13"/>
      <c r="HLO907" s="13"/>
      <c r="HLP907" s="13"/>
      <c r="HLQ907" s="13"/>
      <c r="HLR907" s="13"/>
      <c r="HLS907" s="13"/>
      <c r="HLT907" s="13"/>
      <c r="HLU907" s="13"/>
      <c r="HLV907" s="13"/>
      <c r="HLW907" s="13"/>
      <c r="HLX907" s="13"/>
      <c r="HLY907" s="13"/>
      <c r="HLZ907" s="13"/>
      <c r="HMA907" s="13"/>
      <c r="HMB907" s="13"/>
      <c r="HMC907" s="13"/>
      <c r="HMD907" s="13"/>
      <c r="HME907" s="13"/>
      <c r="HMF907" s="13"/>
      <c r="HMG907" s="13"/>
      <c r="HMH907" s="13"/>
      <c r="HMI907" s="13"/>
      <c r="HMJ907" s="13"/>
      <c r="HMK907" s="13"/>
      <c r="HML907" s="13"/>
      <c r="HMM907" s="13"/>
      <c r="HMN907" s="13"/>
      <c r="HMO907" s="13"/>
      <c r="HMP907" s="13"/>
      <c r="HMQ907" s="13"/>
      <c r="HMR907" s="13"/>
      <c r="HMS907" s="13"/>
      <c r="HMT907" s="13"/>
      <c r="HMU907" s="13"/>
      <c r="HMV907" s="13"/>
      <c r="HMW907" s="13"/>
      <c r="HMX907" s="13"/>
      <c r="HMY907" s="13"/>
      <c r="HMZ907" s="13"/>
      <c r="HNA907" s="13"/>
      <c r="HNB907" s="13"/>
      <c r="HNC907" s="13"/>
      <c r="HND907" s="13"/>
      <c r="HNE907" s="13"/>
      <c r="HNF907" s="13"/>
      <c r="HNG907" s="13"/>
      <c r="HNH907" s="13"/>
      <c r="HNI907" s="13"/>
      <c r="HNJ907" s="13"/>
      <c r="HNK907" s="13"/>
      <c r="HNL907" s="13"/>
      <c r="HNM907" s="13"/>
      <c r="HNN907" s="13"/>
      <c r="HNO907" s="13"/>
      <c r="HNP907" s="13"/>
      <c r="HNQ907" s="13"/>
      <c r="HNR907" s="13"/>
      <c r="HNS907" s="13"/>
      <c r="HNT907" s="13"/>
      <c r="HNU907" s="13"/>
      <c r="HNV907" s="13"/>
      <c r="HNW907" s="13"/>
      <c r="HNX907" s="13"/>
      <c r="HNY907" s="13"/>
      <c r="HNZ907" s="13"/>
      <c r="HOA907" s="13"/>
      <c r="HOB907" s="13"/>
      <c r="HOC907" s="13"/>
      <c r="HOD907" s="13"/>
      <c r="HOE907" s="13"/>
      <c r="HOF907" s="13"/>
      <c r="HOG907" s="13"/>
      <c r="HOH907" s="13"/>
      <c r="HOI907" s="13"/>
      <c r="HOJ907" s="13"/>
      <c r="HOK907" s="13"/>
      <c r="HOL907" s="13"/>
      <c r="HOM907" s="13"/>
      <c r="HON907" s="13"/>
      <c r="HOO907" s="13"/>
      <c r="HOP907" s="13"/>
      <c r="HOQ907" s="13"/>
      <c r="HOR907" s="13"/>
      <c r="HOS907" s="13"/>
      <c r="HOT907" s="13"/>
      <c r="HOU907" s="13"/>
      <c r="HOV907" s="13"/>
      <c r="HOW907" s="13"/>
      <c r="HOX907" s="13"/>
      <c r="HOY907" s="13"/>
      <c r="HOZ907" s="13"/>
      <c r="HPA907" s="13"/>
      <c r="HPB907" s="13"/>
      <c r="HPC907" s="13"/>
      <c r="HPD907" s="13"/>
      <c r="HPE907" s="13"/>
      <c r="HPF907" s="13"/>
      <c r="HPG907" s="13"/>
      <c r="HPH907" s="13"/>
      <c r="HPI907" s="13"/>
      <c r="HPJ907" s="13"/>
      <c r="HPK907" s="13"/>
      <c r="HPL907" s="13"/>
      <c r="HPM907" s="13"/>
      <c r="HPN907" s="13"/>
      <c r="HPO907" s="13"/>
      <c r="HPP907" s="13"/>
      <c r="HPQ907" s="13"/>
      <c r="HPR907" s="13"/>
      <c r="HPS907" s="13"/>
      <c r="HPT907" s="13"/>
      <c r="HPU907" s="13"/>
      <c r="HPV907" s="13"/>
      <c r="HPW907" s="13"/>
      <c r="HPX907" s="13"/>
      <c r="HPY907" s="13"/>
      <c r="HPZ907" s="13"/>
      <c r="HQA907" s="13"/>
      <c r="HQB907" s="13"/>
      <c r="HQC907" s="13"/>
      <c r="HQD907" s="13"/>
      <c r="HQE907" s="13"/>
      <c r="HQF907" s="13"/>
      <c r="HQG907" s="13"/>
      <c r="HQH907" s="13"/>
      <c r="HQI907" s="13"/>
      <c r="HQJ907" s="13"/>
      <c r="HQK907" s="13"/>
      <c r="HQL907" s="13"/>
      <c r="HQM907" s="13"/>
      <c r="HQN907" s="13"/>
      <c r="HQO907" s="13"/>
      <c r="HQP907" s="13"/>
      <c r="HQQ907" s="13"/>
      <c r="HQR907" s="13"/>
      <c r="HQS907" s="13"/>
      <c r="HQT907" s="13"/>
      <c r="HQU907" s="13"/>
      <c r="HQV907" s="13"/>
      <c r="HQW907" s="13"/>
      <c r="HQX907" s="13"/>
      <c r="HQY907" s="13"/>
      <c r="HQZ907" s="13"/>
      <c r="HRA907" s="13"/>
      <c r="HRB907" s="13"/>
      <c r="HRC907" s="13"/>
      <c r="HRD907" s="13"/>
      <c r="HRE907" s="13"/>
      <c r="HRF907" s="13"/>
      <c r="HRG907" s="13"/>
      <c r="HRH907" s="13"/>
      <c r="HRI907" s="13"/>
      <c r="HRJ907" s="13"/>
      <c r="HRK907" s="13"/>
      <c r="HRL907" s="13"/>
      <c r="HRM907" s="13"/>
      <c r="HRN907" s="13"/>
      <c r="HRO907" s="13"/>
      <c r="HRP907" s="13"/>
      <c r="HRQ907" s="13"/>
      <c r="HRR907" s="13"/>
      <c r="HRS907" s="13"/>
      <c r="HRT907" s="13"/>
      <c r="HRU907" s="13"/>
      <c r="HRV907" s="13"/>
      <c r="HRW907" s="13"/>
      <c r="HRX907" s="13"/>
      <c r="HRY907" s="13"/>
      <c r="HRZ907" s="13"/>
      <c r="HSA907" s="13"/>
      <c r="HSB907" s="13"/>
      <c r="HSC907" s="13"/>
      <c r="HSD907" s="13"/>
      <c r="HSE907" s="13"/>
      <c r="HSF907" s="13"/>
      <c r="HSG907" s="13"/>
      <c r="HSH907" s="13"/>
      <c r="HSI907" s="13"/>
      <c r="HSJ907" s="13"/>
      <c r="HSK907" s="13"/>
      <c r="HSL907" s="13"/>
      <c r="HSM907" s="13"/>
      <c r="HSN907" s="13"/>
      <c r="HSO907" s="13"/>
      <c r="HSP907" s="13"/>
      <c r="HSQ907" s="13"/>
      <c r="HSR907" s="13"/>
      <c r="HSS907" s="13"/>
      <c r="HST907" s="13"/>
      <c r="HSU907" s="13"/>
      <c r="HSV907" s="13"/>
      <c r="HSW907" s="13"/>
      <c r="HSX907" s="13"/>
      <c r="HSY907" s="13"/>
      <c r="HSZ907" s="13"/>
      <c r="HTA907" s="13"/>
      <c r="HTB907" s="13"/>
      <c r="HTC907" s="13"/>
      <c r="HTD907" s="13"/>
      <c r="HTE907" s="13"/>
      <c r="HTF907" s="13"/>
      <c r="HTG907" s="13"/>
      <c r="HTH907" s="13"/>
      <c r="HTI907" s="13"/>
      <c r="HTJ907" s="13"/>
      <c r="HTK907" s="13"/>
      <c r="HTL907" s="13"/>
      <c r="HTM907" s="13"/>
      <c r="HTN907" s="13"/>
      <c r="HTO907" s="13"/>
      <c r="HTP907" s="13"/>
      <c r="HTQ907" s="13"/>
      <c r="HTR907" s="13"/>
      <c r="HTS907" s="13"/>
      <c r="HTT907" s="13"/>
      <c r="HTU907" s="13"/>
      <c r="HTV907" s="13"/>
      <c r="HTW907" s="13"/>
      <c r="HTX907" s="13"/>
      <c r="HTY907" s="13"/>
      <c r="HTZ907" s="13"/>
      <c r="HUA907" s="13"/>
      <c r="HUB907" s="13"/>
      <c r="HUC907" s="13"/>
      <c r="HUD907" s="13"/>
      <c r="HUE907" s="13"/>
      <c r="HUF907" s="13"/>
      <c r="HUG907" s="13"/>
      <c r="HUH907" s="13"/>
      <c r="HUI907" s="13"/>
      <c r="HUJ907" s="13"/>
      <c r="HUK907" s="13"/>
      <c r="HUL907" s="13"/>
      <c r="HUM907" s="13"/>
      <c r="HUN907" s="13"/>
      <c r="HUO907" s="13"/>
      <c r="HUP907" s="13"/>
      <c r="HUQ907" s="13"/>
      <c r="HUR907" s="13"/>
      <c r="HUS907" s="13"/>
      <c r="HUT907" s="13"/>
      <c r="HUU907" s="13"/>
      <c r="HUV907" s="13"/>
      <c r="HUW907" s="13"/>
      <c r="HUX907" s="13"/>
      <c r="HUY907" s="13"/>
      <c r="HUZ907" s="13"/>
      <c r="HVA907" s="13"/>
      <c r="HVB907" s="13"/>
      <c r="HVC907" s="13"/>
      <c r="HVD907" s="13"/>
      <c r="HVE907" s="13"/>
      <c r="HVF907" s="13"/>
      <c r="HVG907" s="13"/>
      <c r="HVH907" s="13"/>
      <c r="HVI907" s="13"/>
      <c r="HVJ907" s="13"/>
      <c r="HVK907" s="13"/>
      <c r="HVL907" s="13"/>
      <c r="HVM907" s="13"/>
      <c r="HVN907" s="13"/>
      <c r="HVO907" s="13"/>
      <c r="HVP907" s="13"/>
      <c r="HVQ907" s="13"/>
      <c r="HVR907" s="13"/>
      <c r="HVS907" s="13"/>
      <c r="HVT907" s="13"/>
      <c r="HVU907" s="13"/>
      <c r="HVV907" s="13"/>
      <c r="HVW907" s="13"/>
      <c r="HVX907" s="13"/>
      <c r="HVY907" s="13"/>
      <c r="HVZ907" s="13"/>
      <c r="HWA907" s="13"/>
      <c r="HWB907" s="13"/>
      <c r="HWC907" s="13"/>
      <c r="HWD907" s="13"/>
      <c r="HWE907" s="13"/>
      <c r="HWF907" s="13"/>
      <c r="HWG907" s="13"/>
      <c r="HWH907" s="13"/>
      <c r="HWI907" s="13"/>
      <c r="HWJ907" s="13"/>
      <c r="HWK907" s="13"/>
      <c r="HWL907" s="13"/>
      <c r="HWM907" s="13"/>
      <c r="HWN907" s="13"/>
      <c r="HWO907" s="13"/>
      <c r="HWP907" s="13"/>
      <c r="HWQ907" s="13"/>
      <c r="HWR907" s="13"/>
      <c r="HWS907" s="13"/>
      <c r="HWT907" s="13"/>
      <c r="HWU907" s="13"/>
      <c r="HWV907" s="13"/>
      <c r="HWW907" s="13"/>
      <c r="HWX907" s="13"/>
      <c r="HWY907" s="13"/>
      <c r="HWZ907" s="13"/>
      <c r="HXA907" s="13"/>
      <c r="HXB907" s="13"/>
      <c r="HXC907" s="13"/>
      <c r="HXD907" s="13"/>
      <c r="HXE907" s="13"/>
      <c r="HXF907" s="13"/>
      <c r="HXG907" s="13"/>
      <c r="HXH907" s="13"/>
      <c r="HXI907" s="13"/>
      <c r="HXJ907" s="13"/>
      <c r="HXK907" s="13"/>
      <c r="HXL907" s="13"/>
      <c r="HXM907" s="13"/>
      <c r="HXN907" s="13"/>
      <c r="HXO907" s="13"/>
      <c r="HXP907" s="13"/>
      <c r="HXQ907" s="13"/>
      <c r="HXR907" s="13"/>
      <c r="HXS907" s="13"/>
      <c r="HXT907" s="13"/>
      <c r="HXU907" s="13"/>
      <c r="HXV907" s="13"/>
      <c r="HXW907" s="13"/>
      <c r="HXX907" s="13"/>
      <c r="HXY907" s="13"/>
      <c r="HXZ907" s="13"/>
      <c r="HYA907" s="13"/>
      <c r="HYB907" s="13"/>
      <c r="HYC907" s="13"/>
      <c r="HYD907" s="13"/>
      <c r="HYE907" s="13"/>
      <c r="HYF907" s="13"/>
      <c r="HYG907" s="13"/>
      <c r="HYH907" s="13"/>
      <c r="HYI907" s="13"/>
      <c r="HYJ907" s="13"/>
      <c r="HYK907" s="13"/>
      <c r="HYL907" s="13"/>
      <c r="HYM907" s="13"/>
      <c r="HYN907" s="13"/>
      <c r="HYO907" s="13"/>
      <c r="HYP907" s="13"/>
      <c r="HYQ907" s="13"/>
      <c r="HYR907" s="13"/>
      <c r="HYS907" s="13"/>
      <c r="HYT907" s="13"/>
      <c r="HYU907" s="13"/>
      <c r="HYV907" s="13"/>
      <c r="HYW907" s="13"/>
      <c r="HYX907" s="13"/>
      <c r="HYY907" s="13"/>
      <c r="HYZ907" s="13"/>
      <c r="HZA907" s="13"/>
      <c r="HZB907" s="13"/>
      <c r="HZC907" s="13"/>
      <c r="HZD907" s="13"/>
      <c r="HZE907" s="13"/>
      <c r="HZF907" s="13"/>
      <c r="HZG907" s="13"/>
      <c r="HZH907" s="13"/>
      <c r="HZI907" s="13"/>
      <c r="HZJ907" s="13"/>
      <c r="HZK907" s="13"/>
      <c r="HZL907" s="13"/>
      <c r="HZM907" s="13"/>
      <c r="HZN907" s="13"/>
      <c r="HZO907" s="13"/>
      <c r="HZP907" s="13"/>
      <c r="HZQ907" s="13"/>
      <c r="HZR907" s="13"/>
      <c r="HZS907" s="13"/>
      <c r="HZT907" s="13"/>
      <c r="HZU907" s="13"/>
      <c r="HZV907" s="13"/>
      <c r="HZW907" s="13"/>
      <c r="HZX907" s="13"/>
      <c r="HZY907" s="13"/>
      <c r="HZZ907" s="13"/>
      <c r="IAA907" s="13"/>
      <c r="IAB907" s="13"/>
      <c r="IAC907" s="13"/>
      <c r="IAD907" s="13"/>
      <c r="IAE907" s="13"/>
      <c r="IAF907" s="13"/>
      <c r="IAG907" s="13"/>
      <c r="IAH907" s="13"/>
      <c r="IAI907" s="13"/>
      <c r="IAJ907" s="13"/>
      <c r="IAK907" s="13"/>
      <c r="IAL907" s="13"/>
      <c r="IAM907" s="13"/>
      <c r="IAN907" s="13"/>
      <c r="IAO907" s="13"/>
      <c r="IAP907" s="13"/>
      <c r="IAQ907" s="13"/>
      <c r="IAR907" s="13"/>
      <c r="IAS907" s="13"/>
      <c r="IAT907" s="13"/>
      <c r="IAU907" s="13"/>
      <c r="IAV907" s="13"/>
      <c r="IAW907" s="13"/>
      <c r="IAX907" s="13"/>
      <c r="IAY907" s="13"/>
      <c r="IAZ907" s="13"/>
      <c r="IBA907" s="13"/>
      <c r="IBB907" s="13"/>
      <c r="IBC907" s="13"/>
      <c r="IBD907" s="13"/>
      <c r="IBE907" s="13"/>
      <c r="IBF907" s="13"/>
      <c r="IBG907" s="13"/>
      <c r="IBH907" s="13"/>
      <c r="IBI907" s="13"/>
      <c r="IBJ907" s="13"/>
      <c r="IBK907" s="13"/>
      <c r="IBL907" s="13"/>
      <c r="IBM907" s="13"/>
      <c r="IBN907" s="13"/>
      <c r="IBO907" s="13"/>
      <c r="IBP907" s="13"/>
      <c r="IBQ907" s="13"/>
      <c r="IBR907" s="13"/>
      <c r="IBS907" s="13"/>
      <c r="IBT907" s="13"/>
      <c r="IBU907" s="13"/>
      <c r="IBV907" s="13"/>
      <c r="IBW907" s="13"/>
      <c r="IBX907" s="13"/>
      <c r="IBY907" s="13"/>
      <c r="IBZ907" s="13"/>
      <c r="ICA907" s="13"/>
      <c r="ICB907" s="13"/>
      <c r="ICC907" s="13"/>
      <c r="ICD907" s="13"/>
      <c r="ICE907" s="13"/>
      <c r="ICF907" s="13"/>
      <c r="ICG907" s="13"/>
      <c r="ICH907" s="13"/>
      <c r="ICI907" s="13"/>
      <c r="ICJ907" s="13"/>
      <c r="ICK907" s="13"/>
      <c r="ICL907" s="13"/>
      <c r="ICM907" s="13"/>
      <c r="ICN907" s="13"/>
      <c r="ICO907" s="13"/>
      <c r="ICP907" s="13"/>
      <c r="ICQ907" s="13"/>
      <c r="ICR907" s="13"/>
      <c r="ICS907" s="13"/>
      <c r="ICT907" s="13"/>
      <c r="ICU907" s="13"/>
      <c r="ICV907" s="13"/>
      <c r="ICW907" s="13"/>
      <c r="ICX907" s="13"/>
      <c r="ICY907" s="13"/>
      <c r="ICZ907" s="13"/>
      <c r="IDA907" s="13"/>
      <c r="IDB907" s="13"/>
      <c r="IDC907" s="13"/>
      <c r="IDD907" s="13"/>
      <c r="IDE907" s="13"/>
      <c r="IDF907" s="13"/>
      <c r="IDG907" s="13"/>
      <c r="IDH907" s="13"/>
      <c r="IDI907" s="13"/>
      <c r="IDJ907" s="13"/>
      <c r="IDK907" s="13"/>
      <c r="IDL907" s="13"/>
      <c r="IDM907" s="13"/>
      <c r="IDN907" s="13"/>
      <c r="IDO907" s="13"/>
      <c r="IDP907" s="13"/>
      <c r="IDQ907" s="13"/>
      <c r="IDR907" s="13"/>
      <c r="IDS907" s="13"/>
      <c r="IDT907" s="13"/>
      <c r="IDU907" s="13"/>
      <c r="IDV907" s="13"/>
      <c r="IDW907" s="13"/>
      <c r="IDX907" s="13"/>
      <c r="IDY907" s="13"/>
      <c r="IDZ907" s="13"/>
      <c r="IEA907" s="13"/>
      <c r="IEB907" s="13"/>
      <c r="IEC907" s="13"/>
      <c r="IED907" s="13"/>
      <c r="IEE907" s="13"/>
      <c r="IEF907" s="13"/>
      <c r="IEG907" s="13"/>
      <c r="IEH907" s="13"/>
      <c r="IEI907" s="13"/>
      <c r="IEJ907" s="13"/>
      <c r="IEK907" s="13"/>
      <c r="IEL907" s="13"/>
      <c r="IEM907" s="13"/>
      <c r="IEN907" s="13"/>
      <c r="IEO907" s="13"/>
      <c r="IEP907" s="13"/>
      <c r="IEQ907" s="13"/>
      <c r="IER907" s="13"/>
      <c r="IES907" s="13"/>
      <c r="IET907" s="13"/>
      <c r="IEU907" s="13"/>
      <c r="IEV907" s="13"/>
      <c r="IEW907" s="13"/>
      <c r="IEX907" s="13"/>
      <c r="IEY907" s="13"/>
      <c r="IEZ907" s="13"/>
      <c r="IFA907" s="13"/>
      <c r="IFB907" s="13"/>
      <c r="IFC907" s="13"/>
      <c r="IFD907" s="13"/>
      <c r="IFE907" s="13"/>
      <c r="IFF907" s="13"/>
      <c r="IFG907" s="13"/>
      <c r="IFH907" s="13"/>
      <c r="IFI907" s="13"/>
      <c r="IFJ907" s="13"/>
      <c r="IFK907" s="13"/>
      <c r="IFL907" s="13"/>
      <c r="IFM907" s="13"/>
      <c r="IFN907" s="13"/>
      <c r="IFO907" s="13"/>
      <c r="IFP907" s="13"/>
      <c r="IFQ907" s="13"/>
      <c r="IFR907" s="13"/>
      <c r="IFS907" s="13"/>
      <c r="IFT907" s="13"/>
      <c r="IFU907" s="13"/>
      <c r="IFV907" s="13"/>
      <c r="IFW907" s="13"/>
      <c r="IFX907" s="13"/>
      <c r="IFY907" s="13"/>
      <c r="IFZ907" s="13"/>
      <c r="IGA907" s="13"/>
      <c r="IGB907" s="13"/>
      <c r="IGC907" s="13"/>
      <c r="IGD907" s="13"/>
      <c r="IGE907" s="13"/>
      <c r="IGF907" s="13"/>
      <c r="IGG907" s="13"/>
      <c r="IGH907" s="13"/>
      <c r="IGI907" s="13"/>
      <c r="IGJ907" s="13"/>
      <c r="IGK907" s="13"/>
      <c r="IGL907" s="13"/>
      <c r="IGM907" s="13"/>
      <c r="IGN907" s="13"/>
      <c r="IGO907" s="13"/>
      <c r="IGP907" s="13"/>
      <c r="IGQ907" s="13"/>
      <c r="IGR907" s="13"/>
      <c r="IGS907" s="13"/>
      <c r="IGT907" s="13"/>
      <c r="IGU907" s="13"/>
      <c r="IGV907" s="13"/>
      <c r="IGW907" s="13"/>
      <c r="IGX907" s="13"/>
      <c r="IGY907" s="13"/>
      <c r="IGZ907" s="13"/>
      <c r="IHA907" s="13"/>
      <c r="IHB907" s="13"/>
      <c r="IHC907" s="13"/>
      <c r="IHD907" s="13"/>
      <c r="IHE907" s="13"/>
      <c r="IHF907" s="13"/>
      <c r="IHG907" s="13"/>
      <c r="IHH907" s="13"/>
      <c r="IHI907" s="13"/>
      <c r="IHJ907" s="13"/>
      <c r="IHK907" s="13"/>
      <c r="IHL907" s="13"/>
      <c r="IHM907" s="13"/>
      <c r="IHN907" s="13"/>
      <c r="IHO907" s="13"/>
      <c r="IHP907" s="13"/>
      <c r="IHQ907" s="13"/>
      <c r="IHR907" s="13"/>
      <c r="IHS907" s="13"/>
      <c r="IHT907" s="13"/>
      <c r="IHU907" s="13"/>
      <c r="IHV907" s="13"/>
      <c r="IHW907" s="13"/>
      <c r="IHX907" s="13"/>
      <c r="IHY907" s="13"/>
      <c r="IHZ907" s="13"/>
      <c r="IIA907" s="13"/>
      <c r="IIB907" s="13"/>
      <c r="IIC907" s="13"/>
      <c r="IID907" s="13"/>
      <c r="IIE907" s="13"/>
      <c r="IIF907" s="13"/>
      <c r="IIG907" s="13"/>
      <c r="IIH907" s="13"/>
      <c r="III907" s="13"/>
      <c r="IIJ907" s="13"/>
      <c r="IIK907" s="13"/>
      <c r="IIL907" s="13"/>
      <c r="IIM907" s="13"/>
      <c r="IIN907" s="13"/>
      <c r="IIO907" s="13"/>
      <c r="IIP907" s="13"/>
      <c r="IIQ907" s="13"/>
      <c r="IIR907" s="13"/>
      <c r="IIS907" s="13"/>
      <c r="IIT907" s="13"/>
      <c r="IIU907" s="13"/>
      <c r="IIV907" s="13"/>
      <c r="IIW907" s="13"/>
      <c r="IIX907" s="13"/>
      <c r="IIY907" s="13"/>
      <c r="IIZ907" s="13"/>
      <c r="IJA907" s="13"/>
      <c r="IJB907" s="13"/>
      <c r="IJC907" s="13"/>
      <c r="IJD907" s="13"/>
      <c r="IJE907" s="13"/>
      <c r="IJF907" s="13"/>
      <c r="IJG907" s="13"/>
      <c r="IJH907" s="13"/>
      <c r="IJI907" s="13"/>
      <c r="IJJ907" s="13"/>
      <c r="IJK907" s="13"/>
      <c r="IJL907" s="13"/>
      <c r="IJM907" s="13"/>
      <c r="IJN907" s="13"/>
      <c r="IJO907" s="13"/>
      <c r="IJP907" s="13"/>
      <c r="IJQ907" s="13"/>
      <c r="IJR907" s="13"/>
      <c r="IJS907" s="13"/>
      <c r="IJT907" s="13"/>
      <c r="IJU907" s="13"/>
      <c r="IJV907" s="13"/>
      <c r="IJW907" s="13"/>
      <c r="IJX907" s="13"/>
      <c r="IJY907" s="13"/>
      <c r="IJZ907" s="13"/>
      <c r="IKA907" s="13"/>
      <c r="IKB907" s="13"/>
      <c r="IKC907" s="13"/>
      <c r="IKD907" s="13"/>
      <c r="IKE907" s="13"/>
      <c r="IKF907" s="13"/>
      <c r="IKG907" s="13"/>
      <c r="IKH907" s="13"/>
      <c r="IKI907" s="13"/>
      <c r="IKJ907" s="13"/>
      <c r="IKK907" s="13"/>
      <c r="IKL907" s="13"/>
      <c r="IKM907" s="13"/>
      <c r="IKN907" s="13"/>
      <c r="IKO907" s="13"/>
      <c r="IKP907" s="13"/>
      <c r="IKQ907" s="13"/>
      <c r="IKR907" s="13"/>
      <c r="IKS907" s="13"/>
      <c r="IKT907" s="13"/>
      <c r="IKU907" s="13"/>
      <c r="IKV907" s="13"/>
      <c r="IKW907" s="13"/>
      <c r="IKX907" s="13"/>
      <c r="IKY907" s="13"/>
      <c r="IKZ907" s="13"/>
      <c r="ILA907" s="13"/>
      <c r="ILB907" s="13"/>
      <c r="ILC907" s="13"/>
      <c r="ILD907" s="13"/>
      <c r="ILE907" s="13"/>
      <c r="ILF907" s="13"/>
      <c r="ILG907" s="13"/>
      <c r="ILH907" s="13"/>
      <c r="ILI907" s="13"/>
      <c r="ILJ907" s="13"/>
      <c r="ILK907" s="13"/>
      <c r="ILL907" s="13"/>
      <c r="ILM907" s="13"/>
      <c r="ILN907" s="13"/>
      <c r="ILO907" s="13"/>
      <c r="ILP907" s="13"/>
      <c r="ILQ907" s="13"/>
      <c r="ILR907" s="13"/>
      <c r="ILS907" s="13"/>
      <c r="ILT907" s="13"/>
      <c r="ILU907" s="13"/>
      <c r="ILV907" s="13"/>
      <c r="ILW907" s="13"/>
      <c r="ILX907" s="13"/>
      <c r="ILY907" s="13"/>
      <c r="ILZ907" s="13"/>
      <c r="IMA907" s="13"/>
      <c r="IMB907" s="13"/>
      <c r="IMC907" s="13"/>
      <c r="IMD907" s="13"/>
      <c r="IME907" s="13"/>
      <c r="IMF907" s="13"/>
      <c r="IMG907" s="13"/>
      <c r="IMH907" s="13"/>
      <c r="IMI907" s="13"/>
      <c r="IMJ907" s="13"/>
      <c r="IMK907" s="13"/>
      <c r="IML907" s="13"/>
      <c r="IMM907" s="13"/>
      <c r="IMN907" s="13"/>
      <c r="IMO907" s="13"/>
      <c r="IMP907" s="13"/>
      <c r="IMQ907" s="13"/>
      <c r="IMR907" s="13"/>
      <c r="IMS907" s="13"/>
      <c r="IMT907" s="13"/>
      <c r="IMU907" s="13"/>
      <c r="IMV907" s="13"/>
      <c r="IMW907" s="13"/>
      <c r="IMX907" s="13"/>
      <c r="IMY907" s="13"/>
      <c r="IMZ907" s="13"/>
      <c r="INA907" s="13"/>
      <c r="INB907" s="13"/>
      <c r="INC907" s="13"/>
      <c r="IND907" s="13"/>
      <c r="INE907" s="13"/>
      <c r="INF907" s="13"/>
      <c r="ING907" s="13"/>
      <c r="INH907" s="13"/>
      <c r="INI907" s="13"/>
      <c r="INJ907" s="13"/>
      <c r="INK907" s="13"/>
      <c r="INL907" s="13"/>
      <c r="INM907" s="13"/>
      <c r="INN907" s="13"/>
      <c r="INO907" s="13"/>
      <c r="INP907" s="13"/>
      <c r="INQ907" s="13"/>
      <c r="INR907" s="13"/>
      <c r="INS907" s="13"/>
      <c r="INT907" s="13"/>
      <c r="INU907" s="13"/>
      <c r="INV907" s="13"/>
      <c r="INW907" s="13"/>
      <c r="INX907" s="13"/>
      <c r="INY907" s="13"/>
      <c r="INZ907" s="13"/>
      <c r="IOA907" s="13"/>
      <c r="IOB907" s="13"/>
      <c r="IOC907" s="13"/>
      <c r="IOD907" s="13"/>
      <c r="IOE907" s="13"/>
      <c r="IOF907" s="13"/>
      <c r="IOG907" s="13"/>
      <c r="IOH907" s="13"/>
      <c r="IOI907" s="13"/>
      <c r="IOJ907" s="13"/>
      <c r="IOK907" s="13"/>
      <c r="IOL907" s="13"/>
      <c r="IOM907" s="13"/>
      <c r="ION907" s="13"/>
      <c r="IOO907" s="13"/>
      <c r="IOP907" s="13"/>
      <c r="IOQ907" s="13"/>
      <c r="IOR907" s="13"/>
      <c r="IOS907" s="13"/>
      <c r="IOT907" s="13"/>
      <c r="IOU907" s="13"/>
      <c r="IOV907" s="13"/>
      <c r="IOW907" s="13"/>
      <c r="IOX907" s="13"/>
      <c r="IOY907" s="13"/>
      <c r="IOZ907" s="13"/>
      <c r="IPA907" s="13"/>
      <c r="IPB907" s="13"/>
      <c r="IPC907" s="13"/>
      <c r="IPD907" s="13"/>
      <c r="IPE907" s="13"/>
      <c r="IPF907" s="13"/>
      <c r="IPG907" s="13"/>
      <c r="IPH907" s="13"/>
      <c r="IPI907" s="13"/>
      <c r="IPJ907" s="13"/>
      <c r="IPK907" s="13"/>
      <c r="IPL907" s="13"/>
      <c r="IPM907" s="13"/>
      <c r="IPN907" s="13"/>
      <c r="IPO907" s="13"/>
      <c r="IPP907" s="13"/>
      <c r="IPQ907" s="13"/>
      <c r="IPR907" s="13"/>
      <c r="IPS907" s="13"/>
      <c r="IPT907" s="13"/>
      <c r="IPU907" s="13"/>
      <c r="IPV907" s="13"/>
      <c r="IPW907" s="13"/>
      <c r="IPX907" s="13"/>
      <c r="IPY907" s="13"/>
      <c r="IPZ907" s="13"/>
      <c r="IQA907" s="13"/>
      <c r="IQB907" s="13"/>
      <c r="IQC907" s="13"/>
      <c r="IQD907" s="13"/>
      <c r="IQE907" s="13"/>
      <c r="IQF907" s="13"/>
      <c r="IQG907" s="13"/>
      <c r="IQH907" s="13"/>
      <c r="IQI907" s="13"/>
      <c r="IQJ907" s="13"/>
      <c r="IQK907" s="13"/>
      <c r="IQL907" s="13"/>
      <c r="IQM907" s="13"/>
      <c r="IQN907" s="13"/>
      <c r="IQO907" s="13"/>
      <c r="IQP907" s="13"/>
      <c r="IQQ907" s="13"/>
      <c r="IQR907" s="13"/>
      <c r="IQS907" s="13"/>
      <c r="IQT907" s="13"/>
      <c r="IQU907" s="13"/>
      <c r="IQV907" s="13"/>
      <c r="IQW907" s="13"/>
      <c r="IQX907" s="13"/>
      <c r="IQY907" s="13"/>
      <c r="IQZ907" s="13"/>
      <c r="IRA907" s="13"/>
      <c r="IRB907" s="13"/>
      <c r="IRC907" s="13"/>
      <c r="IRD907" s="13"/>
      <c r="IRE907" s="13"/>
      <c r="IRF907" s="13"/>
      <c r="IRG907" s="13"/>
      <c r="IRH907" s="13"/>
      <c r="IRI907" s="13"/>
      <c r="IRJ907" s="13"/>
      <c r="IRK907" s="13"/>
      <c r="IRL907" s="13"/>
      <c r="IRM907" s="13"/>
      <c r="IRN907" s="13"/>
      <c r="IRO907" s="13"/>
      <c r="IRP907" s="13"/>
      <c r="IRQ907" s="13"/>
      <c r="IRR907" s="13"/>
      <c r="IRS907" s="13"/>
      <c r="IRT907" s="13"/>
      <c r="IRU907" s="13"/>
      <c r="IRV907" s="13"/>
      <c r="IRW907" s="13"/>
      <c r="IRX907" s="13"/>
      <c r="IRY907" s="13"/>
      <c r="IRZ907" s="13"/>
      <c r="ISA907" s="13"/>
      <c r="ISB907" s="13"/>
      <c r="ISC907" s="13"/>
      <c r="ISD907" s="13"/>
      <c r="ISE907" s="13"/>
      <c r="ISF907" s="13"/>
      <c r="ISG907" s="13"/>
      <c r="ISH907" s="13"/>
      <c r="ISI907" s="13"/>
      <c r="ISJ907" s="13"/>
      <c r="ISK907" s="13"/>
      <c r="ISL907" s="13"/>
      <c r="ISM907" s="13"/>
      <c r="ISN907" s="13"/>
      <c r="ISO907" s="13"/>
      <c r="ISP907" s="13"/>
      <c r="ISQ907" s="13"/>
      <c r="ISR907" s="13"/>
      <c r="ISS907" s="13"/>
      <c r="IST907" s="13"/>
      <c r="ISU907" s="13"/>
      <c r="ISV907" s="13"/>
      <c r="ISW907" s="13"/>
      <c r="ISX907" s="13"/>
      <c r="ISY907" s="13"/>
      <c r="ISZ907" s="13"/>
      <c r="ITA907" s="13"/>
      <c r="ITB907" s="13"/>
      <c r="ITC907" s="13"/>
      <c r="ITD907" s="13"/>
      <c r="ITE907" s="13"/>
      <c r="ITF907" s="13"/>
      <c r="ITG907" s="13"/>
      <c r="ITH907" s="13"/>
      <c r="ITI907" s="13"/>
      <c r="ITJ907" s="13"/>
      <c r="ITK907" s="13"/>
      <c r="ITL907" s="13"/>
      <c r="ITM907" s="13"/>
      <c r="ITN907" s="13"/>
      <c r="ITO907" s="13"/>
      <c r="ITP907" s="13"/>
      <c r="ITQ907" s="13"/>
      <c r="ITR907" s="13"/>
      <c r="ITS907" s="13"/>
      <c r="ITT907" s="13"/>
      <c r="ITU907" s="13"/>
      <c r="ITV907" s="13"/>
      <c r="ITW907" s="13"/>
      <c r="ITX907" s="13"/>
      <c r="ITY907" s="13"/>
      <c r="ITZ907" s="13"/>
      <c r="IUA907" s="13"/>
      <c r="IUB907" s="13"/>
      <c r="IUC907" s="13"/>
      <c r="IUD907" s="13"/>
      <c r="IUE907" s="13"/>
      <c r="IUF907" s="13"/>
      <c r="IUG907" s="13"/>
      <c r="IUH907" s="13"/>
      <c r="IUI907" s="13"/>
      <c r="IUJ907" s="13"/>
      <c r="IUK907" s="13"/>
      <c r="IUL907" s="13"/>
      <c r="IUM907" s="13"/>
      <c r="IUN907" s="13"/>
      <c r="IUO907" s="13"/>
      <c r="IUP907" s="13"/>
      <c r="IUQ907" s="13"/>
      <c r="IUR907" s="13"/>
      <c r="IUS907" s="13"/>
      <c r="IUT907" s="13"/>
      <c r="IUU907" s="13"/>
      <c r="IUV907" s="13"/>
      <c r="IUW907" s="13"/>
      <c r="IUX907" s="13"/>
      <c r="IUY907" s="13"/>
      <c r="IUZ907" s="13"/>
      <c r="IVA907" s="13"/>
      <c r="IVB907" s="13"/>
      <c r="IVC907" s="13"/>
      <c r="IVD907" s="13"/>
      <c r="IVE907" s="13"/>
      <c r="IVF907" s="13"/>
      <c r="IVG907" s="13"/>
      <c r="IVH907" s="13"/>
      <c r="IVI907" s="13"/>
      <c r="IVJ907" s="13"/>
      <c r="IVK907" s="13"/>
      <c r="IVL907" s="13"/>
      <c r="IVM907" s="13"/>
      <c r="IVN907" s="13"/>
      <c r="IVO907" s="13"/>
      <c r="IVP907" s="13"/>
      <c r="IVQ907" s="13"/>
      <c r="IVR907" s="13"/>
      <c r="IVS907" s="13"/>
      <c r="IVT907" s="13"/>
      <c r="IVU907" s="13"/>
      <c r="IVV907" s="13"/>
      <c r="IVW907" s="13"/>
      <c r="IVX907" s="13"/>
      <c r="IVY907" s="13"/>
      <c r="IVZ907" s="13"/>
      <c r="IWA907" s="13"/>
      <c r="IWB907" s="13"/>
      <c r="IWC907" s="13"/>
      <c r="IWD907" s="13"/>
      <c r="IWE907" s="13"/>
      <c r="IWF907" s="13"/>
      <c r="IWG907" s="13"/>
      <c r="IWH907" s="13"/>
      <c r="IWI907" s="13"/>
      <c r="IWJ907" s="13"/>
      <c r="IWK907" s="13"/>
      <c r="IWL907" s="13"/>
      <c r="IWM907" s="13"/>
      <c r="IWN907" s="13"/>
      <c r="IWO907" s="13"/>
      <c r="IWP907" s="13"/>
      <c r="IWQ907" s="13"/>
      <c r="IWR907" s="13"/>
      <c r="IWS907" s="13"/>
      <c r="IWT907" s="13"/>
      <c r="IWU907" s="13"/>
      <c r="IWV907" s="13"/>
      <c r="IWW907" s="13"/>
      <c r="IWX907" s="13"/>
      <c r="IWY907" s="13"/>
      <c r="IWZ907" s="13"/>
      <c r="IXA907" s="13"/>
      <c r="IXB907" s="13"/>
      <c r="IXC907" s="13"/>
      <c r="IXD907" s="13"/>
      <c r="IXE907" s="13"/>
      <c r="IXF907" s="13"/>
      <c r="IXG907" s="13"/>
      <c r="IXH907" s="13"/>
      <c r="IXI907" s="13"/>
      <c r="IXJ907" s="13"/>
      <c r="IXK907" s="13"/>
      <c r="IXL907" s="13"/>
      <c r="IXM907" s="13"/>
      <c r="IXN907" s="13"/>
      <c r="IXO907" s="13"/>
      <c r="IXP907" s="13"/>
      <c r="IXQ907" s="13"/>
      <c r="IXR907" s="13"/>
      <c r="IXS907" s="13"/>
      <c r="IXT907" s="13"/>
      <c r="IXU907" s="13"/>
      <c r="IXV907" s="13"/>
      <c r="IXW907" s="13"/>
      <c r="IXX907" s="13"/>
      <c r="IXY907" s="13"/>
      <c r="IXZ907" s="13"/>
      <c r="IYA907" s="13"/>
      <c r="IYB907" s="13"/>
      <c r="IYC907" s="13"/>
      <c r="IYD907" s="13"/>
      <c r="IYE907" s="13"/>
      <c r="IYF907" s="13"/>
      <c r="IYG907" s="13"/>
      <c r="IYH907" s="13"/>
      <c r="IYI907" s="13"/>
      <c r="IYJ907" s="13"/>
      <c r="IYK907" s="13"/>
      <c r="IYL907" s="13"/>
      <c r="IYM907" s="13"/>
      <c r="IYN907" s="13"/>
      <c r="IYO907" s="13"/>
      <c r="IYP907" s="13"/>
      <c r="IYQ907" s="13"/>
      <c r="IYR907" s="13"/>
      <c r="IYS907" s="13"/>
      <c r="IYT907" s="13"/>
      <c r="IYU907" s="13"/>
      <c r="IYV907" s="13"/>
      <c r="IYW907" s="13"/>
      <c r="IYX907" s="13"/>
      <c r="IYY907" s="13"/>
      <c r="IYZ907" s="13"/>
      <c r="IZA907" s="13"/>
      <c r="IZB907" s="13"/>
      <c r="IZC907" s="13"/>
      <c r="IZD907" s="13"/>
      <c r="IZE907" s="13"/>
      <c r="IZF907" s="13"/>
      <c r="IZG907" s="13"/>
      <c r="IZH907" s="13"/>
      <c r="IZI907" s="13"/>
      <c r="IZJ907" s="13"/>
      <c r="IZK907" s="13"/>
      <c r="IZL907" s="13"/>
      <c r="IZM907" s="13"/>
      <c r="IZN907" s="13"/>
      <c r="IZO907" s="13"/>
      <c r="IZP907" s="13"/>
      <c r="IZQ907" s="13"/>
      <c r="IZR907" s="13"/>
      <c r="IZS907" s="13"/>
      <c r="IZT907" s="13"/>
      <c r="IZU907" s="13"/>
      <c r="IZV907" s="13"/>
      <c r="IZW907" s="13"/>
      <c r="IZX907" s="13"/>
      <c r="IZY907" s="13"/>
      <c r="IZZ907" s="13"/>
      <c r="JAA907" s="13"/>
      <c r="JAB907" s="13"/>
      <c r="JAC907" s="13"/>
      <c r="JAD907" s="13"/>
      <c r="JAE907" s="13"/>
      <c r="JAF907" s="13"/>
      <c r="JAG907" s="13"/>
      <c r="JAH907" s="13"/>
      <c r="JAI907" s="13"/>
      <c r="JAJ907" s="13"/>
      <c r="JAK907" s="13"/>
      <c r="JAL907" s="13"/>
      <c r="JAM907" s="13"/>
      <c r="JAN907" s="13"/>
      <c r="JAO907" s="13"/>
      <c r="JAP907" s="13"/>
      <c r="JAQ907" s="13"/>
      <c r="JAR907" s="13"/>
      <c r="JAS907" s="13"/>
      <c r="JAT907" s="13"/>
      <c r="JAU907" s="13"/>
      <c r="JAV907" s="13"/>
      <c r="JAW907" s="13"/>
      <c r="JAX907" s="13"/>
      <c r="JAY907" s="13"/>
      <c r="JAZ907" s="13"/>
      <c r="JBA907" s="13"/>
      <c r="JBB907" s="13"/>
      <c r="JBC907" s="13"/>
      <c r="JBD907" s="13"/>
      <c r="JBE907" s="13"/>
      <c r="JBF907" s="13"/>
      <c r="JBG907" s="13"/>
      <c r="JBH907" s="13"/>
      <c r="JBI907" s="13"/>
      <c r="JBJ907" s="13"/>
      <c r="JBK907" s="13"/>
      <c r="JBL907" s="13"/>
      <c r="JBM907" s="13"/>
      <c r="JBN907" s="13"/>
      <c r="JBO907" s="13"/>
      <c r="JBP907" s="13"/>
      <c r="JBQ907" s="13"/>
      <c r="JBR907" s="13"/>
      <c r="JBS907" s="13"/>
      <c r="JBT907" s="13"/>
      <c r="JBU907" s="13"/>
      <c r="JBV907" s="13"/>
      <c r="JBW907" s="13"/>
      <c r="JBX907" s="13"/>
      <c r="JBY907" s="13"/>
      <c r="JBZ907" s="13"/>
      <c r="JCA907" s="13"/>
      <c r="JCB907" s="13"/>
      <c r="JCC907" s="13"/>
      <c r="JCD907" s="13"/>
      <c r="JCE907" s="13"/>
      <c r="JCF907" s="13"/>
      <c r="JCG907" s="13"/>
      <c r="JCH907" s="13"/>
      <c r="JCI907" s="13"/>
      <c r="JCJ907" s="13"/>
      <c r="JCK907" s="13"/>
      <c r="JCL907" s="13"/>
      <c r="JCM907" s="13"/>
      <c r="JCN907" s="13"/>
      <c r="JCO907" s="13"/>
      <c r="JCP907" s="13"/>
      <c r="JCQ907" s="13"/>
      <c r="JCR907" s="13"/>
      <c r="JCS907" s="13"/>
      <c r="JCT907" s="13"/>
      <c r="JCU907" s="13"/>
      <c r="JCV907" s="13"/>
      <c r="JCW907" s="13"/>
      <c r="JCX907" s="13"/>
      <c r="JCY907" s="13"/>
      <c r="JCZ907" s="13"/>
      <c r="JDA907" s="13"/>
      <c r="JDB907" s="13"/>
      <c r="JDC907" s="13"/>
      <c r="JDD907" s="13"/>
      <c r="JDE907" s="13"/>
      <c r="JDF907" s="13"/>
      <c r="JDG907" s="13"/>
      <c r="JDH907" s="13"/>
      <c r="JDI907" s="13"/>
      <c r="JDJ907" s="13"/>
      <c r="JDK907" s="13"/>
      <c r="JDL907" s="13"/>
      <c r="JDM907" s="13"/>
      <c r="JDN907" s="13"/>
      <c r="JDO907" s="13"/>
      <c r="JDP907" s="13"/>
      <c r="JDQ907" s="13"/>
      <c r="JDR907" s="13"/>
      <c r="JDS907" s="13"/>
      <c r="JDT907" s="13"/>
      <c r="JDU907" s="13"/>
      <c r="JDV907" s="13"/>
      <c r="JDW907" s="13"/>
      <c r="JDX907" s="13"/>
      <c r="JDY907" s="13"/>
      <c r="JDZ907" s="13"/>
      <c r="JEA907" s="13"/>
      <c r="JEB907" s="13"/>
      <c r="JEC907" s="13"/>
      <c r="JED907" s="13"/>
      <c r="JEE907" s="13"/>
      <c r="JEF907" s="13"/>
      <c r="JEG907" s="13"/>
      <c r="JEH907" s="13"/>
      <c r="JEI907" s="13"/>
      <c r="JEJ907" s="13"/>
      <c r="JEK907" s="13"/>
      <c r="JEL907" s="13"/>
      <c r="JEM907" s="13"/>
      <c r="JEN907" s="13"/>
      <c r="JEO907" s="13"/>
      <c r="JEP907" s="13"/>
      <c r="JEQ907" s="13"/>
      <c r="JER907" s="13"/>
      <c r="JES907" s="13"/>
      <c r="JET907" s="13"/>
      <c r="JEU907" s="13"/>
      <c r="JEV907" s="13"/>
      <c r="JEW907" s="13"/>
      <c r="JEX907" s="13"/>
      <c r="JEY907" s="13"/>
      <c r="JEZ907" s="13"/>
      <c r="JFA907" s="13"/>
      <c r="JFB907" s="13"/>
      <c r="JFC907" s="13"/>
      <c r="JFD907" s="13"/>
      <c r="JFE907" s="13"/>
      <c r="JFF907" s="13"/>
      <c r="JFG907" s="13"/>
      <c r="JFH907" s="13"/>
      <c r="JFI907" s="13"/>
      <c r="JFJ907" s="13"/>
      <c r="JFK907" s="13"/>
      <c r="JFL907" s="13"/>
      <c r="JFM907" s="13"/>
      <c r="JFN907" s="13"/>
      <c r="JFO907" s="13"/>
      <c r="JFP907" s="13"/>
      <c r="JFQ907" s="13"/>
      <c r="JFR907" s="13"/>
      <c r="JFS907" s="13"/>
      <c r="JFT907" s="13"/>
      <c r="JFU907" s="13"/>
      <c r="JFV907" s="13"/>
      <c r="JFW907" s="13"/>
      <c r="JFX907" s="13"/>
      <c r="JFY907" s="13"/>
      <c r="JFZ907" s="13"/>
      <c r="JGA907" s="13"/>
      <c r="JGB907" s="13"/>
      <c r="JGC907" s="13"/>
      <c r="JGD907" s="13"/>
      <c r="JGE907" s="13"/>
      <c r="JGF907" s="13"/>
      <c r="JGG907" s="13"/>
      <c r="JGH907" s="13"/>
      <c r="JGI907" s="13"/>
      <c r="JGJ907" s="13"/>
      <c r="JGK907" s="13"/>
      <c r="JGL907" s="13"/>
      <c r="JGM907" s="13"/>
      <c r="JGN907" s="13"/>
      <c r="JGO907" s="13"/>
      <c r="JGP907" s="13"/>
      <c r="JGQ907" s="13"/>
      <c r="JGR907" s="13"/>
      <c r="JGS907" s="13"/>
      <c r="JGT907" s="13"/>
      <c r="JGU907" s="13"/>
      <c r="JGV907" s="13"/>
      <c r="JGW907" s="13"/>
      <c r="JGX907" s="13"/>
      <c r="JGY907" s="13"/>
      <c r="JGZ907" s="13"/>
      <c r="JHA907" s="13"/>
      <c r="JHB907" s="13"/>
      <c r="JHC907" s="13"/>
      <c r="JHD907" s="13"/>
      <c r="JHE907" s="13"/>
      <c r="JHF907" s="13"/>
      <c r="JHG907" s="13"/>
      <c r="JHH907" s="13"/>
      <c r="JHI907" s="13"/>
      <c r="JHJ907" s="13"/>
      <c r="JHK907" s="13"/>
      <c r="JHL907" s="13"/>
      <c r="JHM907" s="13"/>
      <c r="JHN907" s="13"/>
      <c r="JHO907" s="13"/>
      <c r="JHP907" s="13"/>
      <c r="JHQ907" s="13"/>
      <c r="JHR907" s="13"/>
      <c r="JHS907" s="13"/>
      <c r="JHT907" s="13"/>
      <c r="JHU907" s="13"/>
      <c r="JHV907" s="13"/>
      <c r="JHW907" s="13"/>
      <c r="JHX907" s="13"/>
      <c r="JHY907" s="13"/>
      <c r="JHZ907" s="13"/>
      <c r="JIA907" s="13"/>
      <c r="JIB907" s="13"/>
      <c r="JIC907" s="13"/>
      <c r="JID907" s="13"/>
      <c r="JIE907" s="13"/>
      <c r="JIF907" s="13"/>
      <c r="JIG907" s="13"/>
      <c r="JIH907" s="13"/>
      <c r="JII907" s="13"/>
      <c r="JIJ907" s="13"/>
      <c r="JIK907" s="13"/>
      <c r="JIL907" s="13"/>
      <c r="JIM907" s="13"/>
      <c r="JIN907" s="13"/>
      <c r="JIO907" s="13"/>
      <c r="JIP907" s="13"/>
      <c r="JIQ907" s="13"/>
      <c r="JIR907" s="13"/>
      <c r="JIS907" s="13"/>
      <c r="JIT907" s="13"/>
      <c r="JIU907" s="13"/>
      <c r="JIV907" s="13"/>
      <c r="JIW907" s="13"/>
      <c r="JIX907" s="13"/>
      <c r="JIY907" s="13"/>
      <c r="JIZ907" s="13"/>
      <c r="JJA907" s="13"/>
      <c r="JJB907" s="13"/>
      <c r="JJC907" s="13"/>
      <c r="JJD907" s="13"/>
      <c r="JJE907" s="13"/>
      <c r="JJF907" s="13"/>
      <c r="JJG907" s="13"/>
      <c r="JJH907" s="13"/>
      <c r="JJI907" s="13"/>
      <c r="JJJ907" s="13"/>
      <c r="JJK907" s="13"/>
      <c r="JJL907" s="13"/>
      <c r="JJM907" s="13"/>
      <c r="JJN907" s="13"/>
      <c r="JJO907" s="13"/>
      <c r="JJP907" s="13"/>
      <c r="JJQ907" s="13"/>
      <c r="JJR907" s="13"/>
      <c r="JJS907" s="13"/>
      <c r="JJT907" s="13"/>
      <c r="JJU907" s="13"/>
      <c r="JJV907" s="13"/>
      <c r="JJW907" s="13"/>
      <c r="JJX907" s="13"/>
      <c r="JJY907" s="13"/>
      <c r="JJZ907" s="13"/>
      <c r="JKA907" s="13"/>
      <c r="JKB907" s="13"/>
      <c r="JKC907" s="13"/>
      <c r="JKD907" s="13"/>
      <c r="JKE907" s="13"/>
      <c r="JKF907" s="13"/>
      <c r="JKG907" s="13"/>
      <c r="JKH907" s="13"/>
      <c r="JKI907" s="13"/>
      <c r="JKJ907" s="13"/>
      <c r="JKK907" s="13"/>
      <c r="JKL907" s="13"/>
      <c r="JKM907" s="13"/>
      <c r="JKN907" s="13"/>
      <c r="JKO907" s="13"/>
      <c r="JKP907" s="13"/>
      <c r="JKQ907" s="13"/>
      <c r="JKR907" s="13"/>
      <c r="JKS907" s="13"/>
      <c r="JKT907" s="13"/>
      <c r="JKU907" s="13"/>
      <c r="JKV907" s="13"/>
      <c r="JKW907" s="13"/>
      <c r="JKX907" s="13"/>
      <c r="JKY907" s="13"/>
      <c r="JKZ907" s="13"/>
      <c r="JLA907" s="13"/>
      <c r="JLB907" s="13"/>
      <c r="JLC907" s="13"/>
      <c r="JLD907" s="13"/>
      <c r="JLE907" s="13"/>
      <c r="JLF907" s="13"/>
      <c r="JLG907" s="13"/>
      <c r="JLH907" s="13"/>
      <c r="JLI907" s="13"/>
      <c r="JLJ907" s="13"/>
      <c r="JLK907" s="13"/>
      <c r="JLL907" s="13"/>
      <c r="JLM907" s="13"/>
      <c r="JLN907" s="13"/>
      <c r="JLO907" s="13"/>
      <c r="JLP907" s="13"/>
      <c r="JLQ907" s="13"/>
      <c r="JLR907" s="13"/>
      <c r="JLS907" s="13"/>
      <c r="JLT907" s="13"/>
      <c r="JLU907" s="13"/>
      <c r="JLV907" s="13"/>
      <c r="JLW907" s="13"/>
      <c r="JLX907" s="13"/>
      <c r="JLY907" s="13"/>
      <c r="JLZ907" s="13"/>
      <c r="JMA907" s="13"/>
      <c r="JMB907" s="13"/>
      <c r="JMC907" s="13"/>
      <c r="JMD907" s="13"/>
      <c r="JME907" s="13"/>
      <c r="JMF907" s="13"/>
      <c r="JMG907" s="13"/>
      <c r="JMH907" s="13"/>
      <c r="JMI907" s="13"/>
      <c r="JMJ907" s="13"/>
      <c r="JMK907" s="13"/>
      <c r="JML907" s="13"/>
      <c r="JMM907" s="13"/>
      <c r="JMN907" s="13"/>
      <c r="JMO907" s="13"/>
      <c r="JMP907" s="13"/>
      <c r="JMQ907" s="13"/>
      <c r="JMR907" s="13"/>
      <c r="JMS907" s="13"/>
      <c r="JMT907" s="13"/>
      <c r="JMU907" s="13"/>
      <c r="JMV907" s="13"/>
      <c r="JMW907" s="13"/>
      <c r="JMX907" s="13"/>
      <c r="JMY907" s="13"/>
      <c r="JMZ907" s="13"/>
      <c r="JNA907" s="13"/>
      <c r="JNB907" s="13"/>
      <c r="JNC907" s="13"/>
      <c r="JND907" s="13"/>
      <c r="JNE907" s="13"/>
      <c r="JNF907" s="13"/>
      <c r="JNG907" s="13"/>
      <c r="JNH907" s="13"/>
      <c r="JNI907" s="13"/>
      <c r="JNJ907" s="13"/>
      <c r="JNK907" s="13"/>
      <c r="JNL907" s="13"/>
      <c r="JNM907" s="13"/>
      <c r="JNN907" s="13"/>
      <c r="JNO907" s="13"/>
      <c r="JNP907" s="13"/>
      <c r="JNQ907" s="13"/>
      <c r="JNR907" s="13"/>
      <c r="JNS907" s="13"/>
      <c r="JNT907" s="13"/>
      <c r="JNU907" s="13"/>
      <c r="JNV907" s="13"/>
      <c r="JNW907" s="13"/>
      <c r="JNX907" s="13"/>
      <c r="JNY907" s="13"/>
      <c r="JNZ907" s="13"/>
      <c r="JOA907" s="13"/>
      <c r="JOB907" s="13"/>
      <c r="JOC907" s="13"/>
      <c r="JOD907" s="13"/>
      <c r="JOE907" s="13"/>
      <c r="JOF907" s="13"/>
      <c r="JOG907" s="13"/>
      <c r="JOH907" s="13"/>
      <c r="JOI907" s="13"/>
      <c r="JOJ907" s="13"/>
      <c r="JOK907" s="13"/>
      <c r="JOL907" s="13"/>
      <c r="JOM907" s="13"/>
      <c r="JON907" s="13"/>
      <c r="JOO907" s="13"/>
      <c r="JOP907" s="13"/>
      <c r="JOQ907" s="13"/>
      <c r="JOR907" s="13"/>
      <c r="JOS907" s="13"/>
      <c r="JOT907" s="13"/>
      <c r="JOU907" s="13"/>
      <c r="JOV907" s="13"/>
      <c r="JOW907" s="13"/>
      <c r="JOX907" s="13"/>
      <c r="JOY907" s="13"/>
      <c r="JOZ907" s="13"/>
      <c r="JPA907" s="13"/>
      <c r="JPB907" s="13"/>
      <c r="JPC907" s="13"/>
      <c r="JPD907" s="13"/>
      <c r="JPE907" s="13"/>
      <c r="JPF907" s="13"/>
      <c r="JPG907" s="13"/>
      <c r="JPH907" s="13"/>
      <c r="JPI907" s="13"/>
      <c r="JPJ907" s="13"/>
      <c r="JPK907" s="13"/>
      <c r="JPL907" s="13"/>
      <c r="JPM907" s="13"/>
      <c r="JPN907" s="13"/>
      <c r="JPO907" s="13"/>
      <c r="JPP907" s="13"/>
      <c r="JPQ907" s="13"/>
      <c r="JPR907" s="13"/>
      <c r="JPS907" s="13"/>
      <c r="JPT907" s="13"/>
      <c r="JPU907" s="13"/>
      <c r="JPV907" s="13"/>
      <c r="JPW907" s="13"/>
      <c r="JPX907" s="13"/>
      <c r="JPY907" s="13"/>
      <c r="JPZ907" s="13"/>
      <c r="JQA907" s="13"/>
      <c r="JQB907" s="13"/>
      <c r="JQC907" s="13"/>
      <c r="JQD907" s="13"/>
      <c r="JQE907" s="13"/>
      <c r="JQF907" s="13"/>
      <c r="JQG907" s="13"/>
      <c r="JQH907" s="13"/>
      <c r="JQI907" s="13"/>
      <c r="JQJ907" s="13"/>
      <c r="JQK907" s="13"/>
      <c r="JQL907" s="13"/>
      <c r="JQM907" s="13"/>
      <c r="JQN907" s="13"/>
      <c r="JQO907" s="13"/>
      <c r="JQP907" s="13"/>
      <c r="JQQ907" s="13"/>
      <c r="JQR907" s="13"/>
      <c r="JQS907" s="13"/>
      <c r="JQT907" s="13"/>
      <c r="JQU907" s="13"/>
      <c r="JQV907" s="13"/>
      <c r="JQW907" s="13"/>
      <c r="JQX907" s="13"/>
      <c r="JQY907" s="13"/>
      <c r="JQZ907" s="13"/>
      <c r="JRA907" s="13"/>
      <c r="JRB907" s="13"/>
      <c r="JRC907" s="13"/>
      <c r="JRD907" s="13"/>
      <c r="JRE907" s="13"/>
      <c r="JRF907" s="13"/>
      <c r="JRG907" s="13"/>
      <c r="JRH907" s="13"/>
      <c r="JRI907" s="13"/>
      <c r="JRJ907" s="13"/>
      <c r="JRK907" s="13"/>
      <c r="JRL907" s="13"/>
      <c r="JRM907" s="13"/>
      <c r="JRN907" s="13"/>
      <c r="JRO907" s="13"/>
      <c r="JRP907" s="13"/>
      <c r="JRQ907" s="13"/>
      <c r="JRR907" s="13"/>
      <c r="JRS907" s="13"/>
      <c r="JRT907" s="13"/>
      <c r="JRU907" s="13"/>
      <c r="JRV907" s="13"/>
      <c r="JRW907" s="13"/>
      <c r="JRX907" s="13"/>
      <c r="JRY907" s="13"/>
      <c r="JRZ907" s="13"/>
      <c r="JSA907" s="13"/>
      <c r="JSB907" s="13"/>
      <c r="JSC907" s="13"/>
      <c r="JSD907" s="13"/>
      <c r="JSE907" s="13"/>
      <c r="JSF907" s="13"/>
      <c r="JSG907" s="13"/>
      <c r="JSH907" s="13"/>
      <c r="JSI907" s="13"/>
      <c r="JSJ907" s="13"/>
      <c r="JSK907" s="13"/>
      <c r="JSL907" s="13"/>
      <c r="JSM907" s="13"/>
      <c r="JSN907" s="13"/>
      <c r="JSO907" s="13"/>
      <c r="JSP907" s="13"/>
      <c r="JSQ907" s="13"/>
      <c r="JSR907" s="13"/>
      <c r="JSS907" s="13"/>
      <c r="JST907" s="13"/>
      <c r="JSU907" s="13"/>
      <c r="JSV907" s="13"/>
      <c r="JSW907" s="13"/>
      <c r="JSX907" s="13"/>
      <c r="JSY907" s="13"/>
      <c r="JSZ907" s="13"/>
      <c r="JTA907" s="13"/>
      <c r="JTB907" s="13"/>
      <c r="JTC907" s="13"/>
      <c r="JTD907" s="13"/>
      <c r="JTE907" s="13"/>
      <c r="JTF907" s="13"/>
      <c r="JTG907" s="13"/>
      <c r="JTH907" s="13"/>
      <c r="JTI907" s="13"/>
      <c r="JTJ907" s="13"/>
      <c r="JTK907" s="13"/>
      <c r="JTL907" s="13"/>
      <c r="JTM907" s="13"/>
      <c r="JTN907" s="13"/>
      <c r="JTO907" s="13"/>
      <c r="JTP907" s="13"/>
      <c r="JTQ907" s="13"/>
      <c r="JTR907" s="13"/>
      <c r="JTS907" s="13"/>
      <c r="JTT907" s="13"/>
      <c r="JTU907" s="13"/>
      <c r="JTV907" s="13"/>
      <c r="JTW907" s="13"/>
      <c r="JTX907" s="13"/>
      <c r="JTY907" s="13"/>
      <c r="JTZ907" s="13"/>
      <c r="JUA907" s="13"/>
      <c r="JUB907" s="13"/>
      <c r="JUC907" s="13"/>
      <c r="JUD907" s="13"/>
      <c r="JUE907" s="13"/>
      <c r="JUF907" s="13"/>
      <c r="JUG907" s="13"/>
      <c r="JUH907" s="13"/>
      <c r="JUI907" s="13"/>
      <c r="JUJ907" s="13"/>
      <c r="JUK907" s="13"/>
      <c r="JUL907" s="13"/>
      <c r="JUM907" s="13"/>
      <c r="JUN907" s="13"/>
      <c r="JUO907" s="13"/>
      <c r="JUP907" s="13"/>
      <c r="JUQ907" s="13"/>
      <c r="JUR907" s="13"/>
      <c r="JUS907" s="13"/>
      <c r="JUT907" s="13"/>
      <c r="JUU907" s="13"/>
      <c r="JUV907" s="13"/>
      <c r="JUW907" s="13"/>
      <c r="JUX907" s="13"/>
      <c r="JUY907" s="13"/>
      <c r="JUZ907" s="13"/>
      <c r="JVA907" s="13"/>
      <c r="JVB907" s="13"/>
      <c r="JVC907" s="13"/>
      <c r="JVD907" s="13"/>
      <c r="JVE907" s="13"/>
      <c r="JVF907" s="13"/>
      <c r="JVG907" s="13"/>
      <c r="JVH907" s="13"/>
      <c r="JVI907" s="13"/>
      <c r="JVJ907" s="13"/>
      <c r="JVK907" s="13"/>
      <c r="JVL907" s="13"/>
      <c r="JVM907" s="13"/>
      <c r="JVN907" s="13"/>
      <c r="JVO907" s="13"/>
      <c r="JVP907" s="13"/>
      <c r="JVQ907" s="13"/>
      <c r="JVR907" s="13"/>
      <c r="JVS907" s="13"/>
      <c r="JVT907" s="13"/>
      <c r="JVU907" s="13"/>
      <c r="JVV907" s="13"/>
      <c r="JVW907" s="13"/>
      <c r="JVX907" s="13"/>
      <c r="JVY907" s="13"/>
      <c r="JVZ907" s="13"/>
      <c r="JWA907" s="13"/>
      <c r="JWB907" s="13"/>
      <c r="JWC907" s="13"/>
      <c r="JWD907" s="13"/>
      <c r="JWE907" s="13"/>
      <c r="JWF907" s="13"/>
      <c r="JWG907" s="13"/>
      <c r="JWH907" s="13"/>
      <c r="JWI907" s="13"/>
      <c r="JWJ907" s="13"/>
      <c r="JWK907" s="13"/>
      <c r="JWL907" s="13"/>
      <c r="JWM907" s="13"/>
      <c r="JWN907" s="13"/>
      <c r="JWO907" s="13"/>
      <c r="JWP907" s="13"/>
      <c r="JWQ907" s="13"/>
      <c r="JWR907" s="13"/>
      <c r="JWS907" s="13"/>
      <c r="JWT907" s="13"/>
      <c r="JWU907" s="13"/>
      <c r="JWV907" s="13"/>
      <c r="JWW907" s="13"/>
      <c r="JWX907" s="13"/>
      <c r="JWY907" s="13"/>
      <c r="JWZ907" s="13"/>
      <c r="JXA907" s="13"/>
      <c r="JXB907" s="13"/>
      <c r="JXC907" s="13"/>
      <c r="JXD907" s="13"/>
      <c r="JXE907" s="13"/>
      <c r="JXF907" s="13"/>
      <c r="JXG907" s="13"/>
      <c r="JXH907" s="13"/>
      <c r="JXI907" s="13"/>
      <c r="JXJ907" s="13"/>
      <c r="JXK907" s="13"/>
      <c r="JXL907" s="13"/>
      <c r="JXM907" s="13"/>
      <c r="JXN907" s="13"/>
      <c r="JXO907" s="13"/>
      <c r="JXP907" s="13"/>
      <c r="JXQ907" s="13"/>
      <c r="JXR907" s="13"/>
      <c r="JXS907" s="13"/>
      <c r="JXT907" s="13"/>
      <c r="JXU907" s="13"/>
      <c r="JXV907" s="13"/>
      <c r="JXW907" s="13"/>
      <c r="JXX907" s="13"/>
      <c r="JXY907" s="13"/>
      <c r="JXZ907" s="13"/>
      <c r="JYA907" s="13"/>
      <c r="JYB907" s="13"/>
      <c r="JYC907" s="13"/>
      <c r="JYD907" s="13"/>
      <c r="JYE907" s="13"/>
      <c r="JYF907" s="13"/>
      <c r="JYG907" s="13"/>
      <c r="JYH907" s="13"/>
      <c r="JYI907" s="13"/>
      <c r="JYJ907" s="13"/>
      <c r="JYK907" s="13"/>
      <c r="JYL907" s="13"/>
      <c r="JYM907" s="13"/>
      <c r="JYN907" s="13"/>
      <c r="JYO907" s="13"/>
      <c r="JYP907" s="13"/>
      <c r="JYQ907" s="13"/>
      <c r="JYR907" s="13"/>
      <c r="JYS907" s="13"/>
      <c r="JYT907" s="13"/>
      <c r="JYU907" s="13"/>
      <c r="JYV907" s="13"/>
      <c r="JYW907" s="13"/>
      <c r="JYX907" s="13"/>
      <c r="JYY907" s="13"/>
      <c r="JYZ907" s="13"/>
      <c r="JZA907" s="13"/>
      <c r="JZB907" s="13"/>
      <c r="JZC907" s="13"/>
      <c r="JZD907" s="13"/>
      <c r="JZE907" s="13"/>
      <c r="JZF907" s="13"/>
      <c r="JZG907" s="13"/>
      <c r="JZH907" s="13"/>
      <c r="JZI907" s="13"/>
      <c r="JZJ907" s="13"/>
      <c r="JZK907" s="13"/>
      <c r="JZL907" s="13"/>
      <c r="JZM907" s="13"/>
      <c r="JZN907" s="13"/>
      <c r="JZO907" s="13"/>
      <c r="JZP907" s="13"/>
      <c r="JZQ907" s="13"/>
      <c r="JZR907" s="13"/>
      <c r="JZS907" s="13"/>
      <c r="JZT907" s="13"/>
      <c r="JZU907" s="13"/>
      <c r="JZV907" s="13"/>
      <c r="JZW907" s="13"/>
      <c r="JZX907" s="13"/>
      <c r="JZY907" s="13"/>
      <c r="JZZ907" s="13"/>
      <c r="KAA907" s="13"/>
      <c r="KAB907" s="13"/>
      <c r="KAC907" s="13"/>
      <c r="KAD907" s="13"/>
      <c r="KAE907" s="13"/>
      <c r="KAF907" s="13"/>
      <c r="KAG907" s="13"/>
      <c r="KAH907" s="13"/>
      <c r="KAI907" s="13"/>
      <c r="KAJ907" s="13"/>
      <c r="KAK907" s="13"/>
      <c r="KAL907" s="13"/>
      <c r="KAM907" s="13"/>
      <c r="KAN907" s="13"/>
      <c r="KAO907" s="13"/>
      <c r="KAP907" s="13"/>
      <c r="KAQ907" s="13"/>
      <c r="KAR907" s="13"/>
      <c r="KAS907" s="13"/>
      <c r="KAT907" s="13"/>
      <c r="KAU907" s="13"/>
      <c r="KAV907" s="13"/>
      <c r="KAW907" s="13"/>
      <c r="KAX907" s="13"/>
      <c r="KAY907" s="13"/>
      <c r="KAZ907" s="13"/>
      <c r="KBA907" s="13"/>
      <c r="KBB907" s="13"/>
      <c r="KBC907" s="13"/>
      <c r="KBD907" s="13"/>
      <c r="KBE907" s="13"/>
      <c r="KBF907" s="13"/>
      <c r="KBG907" s="13"/>
      <c r="KBH907" s="13"/>
      <c r="KBI907" s="13"/>
      <c r="KBJ907" s="13"/>
      <c r="KBK907" s="13"/>
      <c r="KBL907" s="13"/>
      <c r="KBM907" s="13"/>
      <c r="KBN907" s="13"/>
      <c r="KBO907" s="13"/>
      <c r="KBP907" s="13"/>
      <c r="KBQ907" s="13"/>
      <c r="KBR907" s="13"/>
      <c r="KBS907" s="13"/>
      <c r="KBT907" s="13"/>
      <c r="KBU907" s="13"/>
      <c r="KBV907" s="13"/>
      <c r="KBW907" s="13"/>
      <c r="KBX907" s="13"/>
      <c r="KBY907" s="13"/>
      <c r="KBZ907" s="13"/>
      <c r="KCA907" s="13"/>
      <c r="KCB907" s="13"/>
      <c r="KCC907" s="13"/>
      <c r="KCD907" s="13"/>
      <c r="KCE907" s="13"/>
      <c r="KCF907" s="13"/>
      <c r="KCG907" s="13"/>
      <c r="KCH907" s="13"/>
      <c r="KCI907" s="13"/>
      <c r="KCJ907" s="13"/>
      <c r="KCK907" s="13"/>
      <c r="KCL907" s="13"/>
      <c r="KCM907" s="13"/>
      <c r="KCN907" s="13"/>
      <c r="KCO907" s="13"/>
      <c r="KCP907" s="13"/>
      <c r="KCQ907" s="13"/>
      <c r="KCR907" s="13"/>
      <c r="KCS907" s="13"/>
      <c r="KCT907" s="13"/>
      <c r="KCU907" s="13"/>
      <c r="KCV907" s="13"/>
      <c r="KCW907" s="13"/>
      <c r="KCX907" s="13"/>
      <c r="KCY907" s="13"/>
      <c r="KCZ907" s="13"/>
      <c r="KDA907" s="13"/>
      <c r="KDB907" s="13"/>
      <c r="KDC907" s="13"/>
      <c r="KDD907" s="13"/>
      <c r="KDE907" s="13"/>
      <c r="KDF907" s="13"/>
      <c r="KDG907" s="13"/>
      <c r="KDH907" s="13"/>
      <c r="KDI907" s="13"/>
      <c r="KDJ907" s="13"/>
      <c r="KDK907" s="13"/>
      <c r="KDL907" s="13"/>
      <c r="KDM907" s="13"/>
      <c r="KDN907" s="13"/>
      <c r="KDO907" s="13"/>
      <c r="KDP907" s="13"/>
      <c r="KDQ907" s="13"/>
      <c r="KDR907" s="13"/>
      <c r="KDS907" s="13"/>
      <c r="KDT907" s="13"/>
      <c r="KDU907" s="13"/>
      <c r="KDV907" s="13"/>
      <c r="KDW907" s="13"/>
      <c r="KDX907" s="13"/>
      <c r="KDY907" s="13"/>
      <c r="KDZ907" s="13"/>
      <c r="KEA907" s="13"/>
      <c r="KEB907" s="13"/>
      <c r="KEC907" s="13"/>
      <c r="KED907" s="13"/>
      <c r="KEE907" s="13"/>
      <c r="KEF907" s="13"/>
      <c r="KEG907" s="13"/>
      <c r="KEH907" s="13"/>
      <c r="KEI907" s="13"/>
      <c r="KEJ907" s="13"/>
      <c r="KEK907" s="13"/>
      <c r="KEL907" s="13"/>
      <c r="KEM907" s="13"/>
      <c r="KEN907" s="13"/>
      <c r="KEO907" s="13"/>
      <c r="KEP907" s="13"/>
      <c r="KEQ907" s="13"/>
      <c r="KER907" s="13"/>
      <c r="KES907" s="13"/>
      <c r="KET907" s="13"/>
      <c r="KEU907" s="13"/>
      <c r="KEV907" s="13"/>
      <c r="KEW907" s="13"/>
      <c r="KEX907" s="13"/>
      <c r="KEY907" s="13"/>
      <c r="KEZ907" s="13"/>
      <c r="KFA907" s="13"/>
      <c r="KFB907" s="13"/>
      <c r="KFC907" s="13"/>
      <c r="KFD907" s="13"/>
      <c r="KFE907" s="13"/>
      <c r="KFF907" s="13"/>
      <c r="KFG907" s="13"/>
      <c r="KFH907" s="13"/>
      <c r="KFI907" s="13"/>
      <c r="KFJ907" s="13"/>
      <c r="KFK907" s="13"/>
      <c r="KFL907" s="13"/>
      <c r="KFM907" s="13"/>
      <c r="KFN907" s="13"/>
      <c r="KFO907" s="13"/>
      <c r="KFP907" s="13"/>
      <c r="KFQ907" s="13"/>
      <c r="KFR907" s="13"/>
      <c r="KFS907" s="13"/>
      <c r="KFT907" s="13"/>
      <c r="KFU907" s="13"/>
      <c r="KFV907" s="13"/>
      <c r="KFW907" s="13"/>
      <c r="KFX907" s="13"/>
      <c r="KFY907" s="13"/>
      <c r="KFZ907" s="13"/>
      <c r="KGA907" s="13"/>
      <c r="KGB907" s="13"/>
      <c r="KGC907" s="13"/>
      <c r="KGD907" s="13"/>
      <c r="KGE907" s="13"/>
      <c r="KGF907" s="13"/>
      <c r="KGG907" s="13"/>
      <c r="KGH907" s="13"/>
      <c r="KGI907" s="13"/>
      <c r="KGJ907" s="13"/>
      <c r="KGK907" s="13"/>
      <c r="KGL907" s="13"/>
      <c r="KGM907" s="13"/>
      <c r="KGN907" s="13"/>
      <c r="KGO907" s="13"/>
      <c r="KGP907" s="13"/>
      <c r="KGQ907" s="13"/>
      <c r="KGR907" s="13"/>
      <c r="KGS907" s="13"/>
      <c r="KGT907" s="13"/>
      <c r="KGU907" s="13"/>
      <c r="KGV907" s="13"/>
      <c r="KGW907" s="13"/>
      <c r="KGX907" s="13"/>
      <c r="KGY907" s="13"/>
      <c r="KGZ907" s="13"/>
      <c r="KHA907" s="13"/>
      <c r="KHB907" s="13"/>
      <c r="KHC907" s="13"/>
      <c r="KHD907" s="13"/>
      <c r="KHE907" s="13"/>
      <c r="KHF907" s="13"/>
      <c r="KHG907" s="13"/>
      <c r="KHH907" s="13"/>
      <c r="KHI907" s="13"/>
      <c r="KHJ907" s="13"/>
      <c r="KHK907" s="13"/>
      <c r="KHL907" s="13"/>
      <c r="KHM907" s="13"/>
      <c r="KHN907" s="13"/>
      <c r="KHO907" s="13"/>
      <c r="KHP907" s="13"/>
      <c r="KHQ907" s="13"/>
      <c r="KHR907" s="13"/>
      <c r="KHS907" s="13"/>
      <c r="KHT907" s="13"/>
      <c r="KHU907" s="13"/>
      <c r="KHV907" s="13"/>
      <c r="KHW907" s="13"/>
      <c r="KHX907" s="13"/>
      <c r="KHY907" s="13"/>
      <c r="KHZ907" s="13"/>
      <c r="KIA907" s="13"/>
      <c r="KIB907" s="13"/>
      <c r="KIC907" s="13"/>
      <c r="KID907" s="13"/>
      <c r="KIE907" s="13"/>
      <c r="KIF907" s="13"/>
      <c r="KIG907" s="13"/>
      <c r="KIH907" s="13"/>
      <c r="KII907" s="13"/>
      <c r="KIJ907" s="13"/>
      <c r="KIK907" s="13"/>
      <c r="KIL907" s="13"/>
      <c r="KIM907" s="13"/>
      <c r="KIN907" s="13"/>
      <c r="KIO907" s="13"/>
      <c r="KIP907" s="13"/>
      <c r="KIQ907" s="13"/>
      <c r="KIR907" s="13"/>
      <c r="KIS907" s="13"/>
      <c r="KIT907" s="13"/>
      <c r="KIU907" s="13"/>
      <c r="KIV907" s="13"/>
      <c r="KIW907" s="13"/>
      <c r="KIX907" s="13"/>
      <c r="KIY907" s="13"/>
      <c r="KIZ907" s="13"/>
      <c r="KJA907" s="13"/>
      <c r="KJB907" s="13"/>
      <c r="KJC907" s="13"/>
      <c r="KJD907" s="13"/>
      <c r="KJE907" s="13"/>
      <c r="KJF907" s="13"/>
      <c r="KJG907" s="13"/>
      <c r="KJH907" s="13"/>
      <c r="KJI907" s="13"/>
      <c r="KJJ907" s="13"/>
      <c r="KJK907" s="13"/>
      <c r="KJL907" s="13"/>
      <c r="KJM907" s="13"/>
      <c r="KJN907" s="13"/>
      <c r="KJO907" s="13"/>
      <c r="KJP907" s="13"/>
      <c r="KJQ907" s="13"/>
      <c r="KJR907" s="13"/>
      <c r="KJS907" s="13"/>
      <c r="KJT907" s="13"/>
      <c r="KJU907" s="13"/>
      <c r="KJV907" s="13"/>
      <c r="KJW907" s="13"/>
      <c r="KJX907" s="13"/>
      <c r="KJY907" s="13"/>
      <c r="KJZ907" s="13"/>
      <c r="KKA907" s="13"/>
      <c r="KKB907" s="13"/>
      <c r="KKC907" s="13"/>
      <c r="KKD907" s="13"/>
      <c r="KKE907" s="13"/>
      <c r="KKF907" s="13"/>
      <c r="KKG907" s="13"/>
      <c r="KKH907" s="13"/>
      <c r="KKI907" s="13"/>
      <c r="KKJ907" s="13"/>
      <c r="KKK907" s="13"/>
      <c r="KKL907" s="13"/>
      <c r="KKM907" s="13"/>
      <c r="KKN907" s="13"/>
      <c r="KKO907" s="13"/>
      <c r="KKP907" s="13"/>
      <c r="KKQ907" s="13"/>
      <c r="KKR907" s="13"/>
      <c r="KKS907" s="13"/>
      <c r="KKT907" s="13"/>
      <c r="KKU907" s="13"/>
      <c r="KKV907" s="13"/>
      <c r="KKW907" s="13"/>
      <c r="KKX907" s="13"/>
      <c r="KKY907" s="13"/>
      <c r="KKZ907" s="13"/>
      <c r="KLA907" s="13"/>
      <c r="KLB907" s="13"/>
      <c r="KLC907" s="13"/>
      <c r="KLD907" s="13"/>
      <c r="KLE907" s="13"/>
      <c r="KLF907" s="13"/>
      <c r="KLG907" s="13"/>
      <c r="KLH907" s="13"/>
      <c r="KLI907" s="13"/>
      <c r="KLJ907" s="13"/>
      <c r="KLK907" s="13"/>
      <c r="KLL907" s="13"/>
      <c r="KLM907" s="13"/>
      <c r="KLN907" s="13"/>
      <c r="KLO907" s="13"/>
      <c r="KLP907" s="13"/>
      <c r="KLQ907" s="13"/>
      <c r="KLR907" s="13"/>
      <c r="KLS907" s="13"/>
      <c r="KLT907" s="13"/>
      <c r="KLU907" s="13"/>
      <c r="KLV907" s="13"/>
      <c r="KLW907" s="13"/>
      <c r="KLX907" s="13"/>
      <c r="KLY907" s="13"/>
      <c r="KLZ907" s="13"/>
      <c r="KMA907" s="13"/>
      <c r="KMB907" s="13"/>
      <c r="KMC907" s="13"/>
      <c r="KMD907" s="13"/>
      <c r="KME907" s="13"/>
      <c r="KMF907" s="13"/>
      <c r="KMG907" s="13"/>
      <c r="KMH907" s="13"/>
      <c r="KMI907" s="13"/>
      <c r="KMJ907" s="13"/>
      <c r="KMK907" s="13"/>
      <c r="KML907" s="13"/>
      <c r="KMM907" s="13"/>
      <c r="KMN907" s="13"/>
      <c r="KMO907" s="13"/>
      <c r="KMP907" s="13"/>
      <c r="KMQ907" s="13"/>
      <c r="KMR907" s="13"/>
      <c r="KMS907" s="13"/>
      <c r="KMT907" s="13"/>
      <c r="KMU907" s="13"/>
      <c r="KMV907" s="13"/>
      <c r="KMW907" s="13"/>
      <c r="KMX907" s="13"/>
      <c r="KMY907" s="13"/>
      <c r="KMZ907" s="13"/>
      <c r="KNA907" s="13"/>
      <c r="KNB907" s="13"/>
      <c r="KNC907" s="13"/>
      <c r="KND907" s="13"/>
      <c r="KNE907" s="13"/>
      <c r="KNF907" s="13"/>
      <c r="KNG907" s="13"/>
      <c r="KNH907" s="13"/>
      <c r="KNI907" s="13"/>
      <c r="KNJ907" s="13"/>
      <c r="KNK907" s="13"/>
      <c r="KNL907" s="13"/>
      <c r="KNM907" s="13"/>
      <c r="KNN907" s="13"/>
      <c r="KNO907" s="13"/>
      <c r="KNP907" s="13"/>
      <c r="KNQ907" s="13"/>
      <c r="KNR907" s="13"/>
      <c r="KNS907" s="13"/>
      <c r="KNT907" s="13"/>
      <c r="KNU907" s="13"/>
      <c r="KNV907" s="13"/>
      <c r="KNW907" s="13"/>
      <c r="KNX907" s="13"/>
      <c r="KNY907" s="13"/>
      <c r="KNZ907" s="13"/>
      <c r="KOA907" s="13"/>
      <c r="KOB907" s="13"/>
      <c r="KOC907" s="13"/>
      <c r="KOD907" s="13"/>
      <c r="KOE907" s="13"/>
      <c r="KOF907" s="13"/>
      <c r="KOG907" s="13"/>
      <c r="KOH907" s="13"/>
      <c r="KOI907" s="13"/>
      <c r="KOJ907" s="13"/>
      <c r="KOK907" s="13"/>
      <c r="KOL907" s="13"/>
      <c r="KOM907" s="13"/>
      <c r="KON907" s="13"/>
      <c r="KOO907" s="13"/>
      <c r="KOP907" s="13"/>
      <c r="KOQ907" s="13"/>
      <c r="KOR907" s="13"/>
      <c r="KOS907" s="13"/>
      <c r="KOT907" s="13"/>
      <c r="KOU907" s="13"/>
      <c r="KOV907" s="13"/>
      <c r="KOW907" s="13"/>
      <c r="KOX907" s="13"/>
      <c r="KOY907" s="13"/>
      <c r="KOZ907" s="13"/>
      <c r="KPA907" s="13"/>
      <c r="KPB907" s="13"/>
      <c r="KPC907" s="13"/>
      <c r="KPD907" s="13"/>
      <c r="KPE907" s="13"/>
      <c r="KPF907" s="13"/>
      <c r="KPG907" s="13"/>
      <c r="KPH907" s="13"/>
      <c r="KPI907" s="13"/>
      <c r="KPJ907" s="13"/>
      <c r="KPK907" s="13"/>
      <c r="KPL907" s="13"/>
      <c r="KPM907" s="13"/>
      <c r="KPN907" s="13"/>
      <c r="KPO907" s="13"/>
      <c r="KPP907" s="13"/>
      <c r="KPQ907" s="13"/>
      <c r="KPR907" s="13"/>
      <c r="KPS907" s="13"/>
      <c r="KPT907" s="13"/>
      <c r="KPU907" s="13"/>
      <c r="KPV907" s="13"/>
      <c r="KPW907" s="13"/>
      <c r="KPX907" s="13"/>
      <c r="KPY907" s="13"/>
      <c r="KPZ907" s="13"/>
      <c r="KQA907" s="13"/>
      <c r="KQB907" s="13"/>
      <c r="KQC907" s="13"/>
      <c r="KQD907" s="13"/>
      <c r="KQE907" s="13"/>
      <c r="KQF907" s="13"/>
      <c r="KQG907" s="13"/>
      <c r="KQH907" s="13"/>
      <c r="KQI907" s="13"/>
      <c r="KQJ907" s="13"/>
      <c r="KQK907" s="13"/>
      <c r="KQL907" s="13"/>
      <c r="KQM907" s="13"/>
      <c r="KQN907" s="13"/>
      <c r="KQO907" s="13"/>
      <c r="KQP907" s="13"/>
      <c r="KQQ907" s="13"/>
      <c r="KQR907" s="13"/>
      <c r="KQS907" s="13"/>
      <c r="KQT907" s="13"/>
      <c r="KQU907" s="13"/>
      <c r="KQV907" s="13"/>
      <c r="KQW907" s="13"/>
      <c r="KQX907" s="13"/>
      <c r="KQY907" s="13"/>
      <c r="KQZ907" s="13"/>
      <c r="KRA907" s="13"/>
      <c r="KRB907" s="13"/>
      <c r="KRC907" s="13"/>
      <c r="KRD907" s="13"/>
      <c r="KRE907" s="13"/>
      <c r="KRF907" s="13"/>
      <c r="KRG907" s="13"/>
      <c r="KRH907" s="13"/>
      <c r="KRI907" s="13"/>
      <c r="KRJ907" s="13"/>
      <c r="KRK907" s="13"/>
      <c r="KRL907" s="13"/>
      <c r="KRM907" s="13"/>
      <c r="KRN907" s="13"/>
      <c r="KRO907" s="13"/>
      <c r="KRP907" s="13"/>
      <c r="KRQ907" s="13"/>
      <c r="KRR907" s="13"/>
      <c r="KRS907" s="13"/>
      <c r="KRT907" s="13"/>
      <c r="KRU907" s="13"/>
      <c r="KRV907" s="13"/>
      <c r="KRW907" s="13"/>
      <c r="KRX907" s="13"/>
      <c r="KRY907" s="13"/>
      <c r="KRZ907" s="13"/>
      <c r="KSA907" s="13"/>
      <c r="KSB907" s="13"/>
      <c r="KSC907" s="13"/>
      <c r="KSD907" s="13"/>
      <c r="KSE907" s="13"/>
      <c r="KSF907" s="13"/>
      <c r="KSG907" s="13"/>
      <c r="KSH907" s="13"/>
      <c r="KSI907" s="13"/>
      <c r="KSJ907" s="13"/>
      <c r="KSK907" s="13"/>
      <c r="KSL907" s="13"/>
      <c r="KSM907" s="13"/>
      <c r="KSN907" s="13"/>
      <c r="KSO907" s="13"/>
      <c r="KSP907" s="13"/>
      <c r="KSQ907" s="13"/>
      <c r="KSR907" s="13"/>
      <c r="KSS907" s="13"/>
      <c r="KST907" s="13"/>
      <c r="KSU907" s="13"/>
      <c r="KSV907" s="13"/>
      <c r="KSW907" s="13"/>
      <c r="KSX907" s="13"/>
      <c r="KSY907" s="13"/>
      <c r="KSZ907" s="13"/>
      <c r="KTA907" s="13"/>
      <c r="KTB907" s="13"/>
      <c r="KTC907" s="13"/>
      <c r="KTD907" s="13"/>
      <c r="KTE907" s="13"/>
      <c r="KTF907" s="13"/>
      <c r="KTG907" s="13"/>
      <c r="KTH907" s="13"/>
      <c r="KTI907" s="13"/>
      <c r="KTJ907" s="13"/>
      <c r="KTK907" s="13"/>
      <c r="KTL907" s="13"/>
      <c r="KTM907" s="13"/>
      <c r="KTN907" s="13"/>
      <c r="KTO907" s="13"/>
      <c r="KTP907" s="13"/>
      <c r="KTQ907" s="13"/>
      <c r="KTR907" s="13"/>
      <c r="KTS907" s="13"/>
      <c r="KTT907" s="13"/>
      <c r="KTU907" s="13"/>
      <c r="KTV907" s="13"/>
      <c r="KTW907" s="13"/>
      <c r="KTX907" s="13"/>
      <c r="KTY907" s="13"/>
      <c r="KTZ907" s="13"/>
      <c r="KUA907" s="13"/>
      <c r="KUB907" s="13"/>
      <c r="KUC907" s="13"/>
      <c r="KUD907" s="13"/>
      <c r="KUE907" s="13"/>
      <c r="KUF907" s="13"/>
      <c r="KUG907" s="13"/>
      <c r="KUH907" s="13"/>
      <c r="KUI907" s="13"/>
      <c r="KUJ907" s="13"/>
      <c r="KUK907" s="13"/>
      <c r="KUL907" s="13"/>
      <c r="KUM907" s="13"/>
      <c r="KUN907" s="13"/>
      <c r="KUO907" s="13"/>
      <c r="KUP907" s="13"/>
      <c r="KUQ907" s="13"/>
      <c r="KUR907" s="13"/>
      <c r="KUS907" s="13"/>
      <c r="KUT907" s="13"/>
      <c r="KUU907" s="13"/>
      <c r="KUV907" s="13"/>
      <c r="KUW907" s="13"/>
      <c r="KUX907" s="13"/>
      <c r="KUY907" s="13"/>
      <c r="KUZ907" s="13"/>
      <c r="KVA907" s="13"/>
      <c r="KVB907" s="13"/>
      <c r="KVC907" s="13"/>
      <c r="KVD907" s="13"/>
      <c r="KVE907" s="13"/>
      <c r="KVF907" s="13"/>
      <c r="KVG907" s="13"/>
      <c r="KVH907" s="13"/>
      <c r="KVI907" s="13"/>
      <c r="KVJ907" s="13"/>
      <c r="KVK907" s="13"/>
      <c r="KVL907" s="13"/>
      <c r="KVM907" s="13"/>
      <c r="KVN907" s="13"/>
      <c r="KVO907" s="13"/>
      <c r="KVP907" s="13"/>
      <c r="KVQ907" s="13"/>
      <c r="KVR907" s="13"/>
      <c r="KVS907" s="13"/>
      <c r="KVT907" s="13"/>
      <c r="KVU907" s="13"/>
      <c r="KVV907" s="13"/>
      <c r="KVW907" s="13"/>
      <c r="KVX907" s="13"/>
      <c r="KVY907" s="13"/>
      <c r="KVZ907" s="13"/>
      <c r="KWA907" s="13"/>
      <c r="KWB907" s="13"/>
      <c r="KWC907" s="13"/>
      <c r="KWD907" s="13"/>
      <c r="KWE907" s="13"/>
      <c r="KWF907" s="13"/>
      <c r="KWG907" s="13"/>
      <c r="KWH907" s="13"/>
      <c r="KWI907" s="13"/>
      <c r="KWJ907" s="13"/>
      <c r="KWK907" s="13"/>
      <c r="KWL907" s="13"/>
      <c r="KWM907" s="13"/>
      <c r="KWN907" s="13"/>
      <c r="KWO907" s="13"/>
      <c r="KWP907" s="13"/>
      <c r="KWQ907" s="13"/>
      <c r="KWR907" s="13"/>
      <c r="KWS907" s="13"/>
      <c r="KWT907" s="13"/>
      <c r="KWU907" s="13"/>
      <c r="KWV907" s="13"/>
      <c r="KWW907" s="13"/>
      <c r="KWX907" s="13"/>
      <c r="KWY907" s="13"/>
      <c r="KWZ907" s="13"/>
      <c r="KXA907" s="13"/>
      <c r="KXB907" s="13"/>
      <c r="KXC907" s="13"/>
      <c r="KXD907" s="13"/>
      <c r="KXE907" s="13"/>
      <c r="KXF907" s="13"/>
      <c r="KXG907" s="13"/>
      <c r="KXH907" s="13"/>
      <c r="KXI907" s="13"/>
      <c r="KXJ907" s="13"/>
      <c r="KXK907" s="13"/>
      <c r="KXL907" s="13"/>
      <c r="KXM907" s="13"/>
      <c r="KXN907" s="13"/>
      <c r="KXO907" s="13"/>
      <c r="KXP907" s="13"/>
      <c r="KXQ907" s="13"/>
      <c r="KXR907" s="13"/>
      <c r="KXS907" s="13"/>
      <c r="KXT907" s="13"/>
      <c r="KXU907" s="13"/>
      <c r="KXV907" s="13"/>
      <c r="KXW907" s="13"/>
      <c r="KXX907" s="13"/>
      <c r="KXY907" s="13"/>
      <c r="KXZ907" s="13"/>
      <c r="KYA907" s="13"/>
      <c r="KYB907" s="13"/>
      <c r="KYC907" s="13"/>
      <c r="KYD907" s="13"/>
      <c r="KYE907" s="13"/>
      <c r="KYF907" s="13"/>
      <c r="KYG907" s="13"/>
      <c r="KYH907" s="13"/>
      <c r="KYI907" s="13"/>
      <c r="KYJ907" s="13"/>
      <c r="KYK907" s="13"/>
      <c r="KYL907" s="13"/>
      <c r="KYM907" s="13"/>
      <c r="KYN907" s="13"/>
      <c r="KYO907" s="13"/>
      <c r="KYP907" s="13"/>
      <c r="KYQ907" s="13"/>
      <c r="KYR907" s="13"/>
      <c r="KYS907" s="13"/>
      <c r="KYT907" s="13"/>
      <c r="KYU907" s="13"/>
      <c r="KYV907" s="13"/>
      <c r="KYW907" s="13"/>
      <c r="KYX907" s="13"/>
      <c r="KYY907" s="13"/>
      <c r="KYZ907" s="13"/>
      <c r="KZA907" s="13"/>
      <c r="KZB907" s="13"/>
      <c r="KZC907" s="13"/>
      <c r="KZD907" s="13"/>
      <c r="KZE907" s="13"/>
      <c r="KZF907" s="13"/>
      <c r="KZG907" s="13"/>
      <c r="KZH907" s="13"/>
      <c r="KZI907" s="13"/>
      <c r="KZJ907" s="13"/>
      <c r="KZK907" s="13"/>
      <c r="KZL907" s="13"/>
      <c r="KZM907" s="13"/>
      <c r="KZN907" s="13"/>
      <c r="KZO907" s="13"/>
      <c r="KZP907" s="13"/>
      <c r="KZQ907" s="13"/>
      <c r="KZR907" s="13"/>
      <c r="KZS907" s="13"/>
      <c r="KZT907" s="13"/>
      <c r="KZU907" s="13"/>
      <c r="KZV907" s="13"/>
      <c r="KZW907" s="13"/>
      <c r="KZX907" s="13"/>
      <c r="KZY907" s="13"/>
      <c r="KZZ907" s="13"/>
      <c r="LAA907" s="13"/>
      <c r="LAB907" s="13"/>
      <c r="LAC907" s="13"/>
      <c r="LAD907" s="13"/>
      <c r="LAE907" s="13"/>
      <c r="LAF907" s="13"/>
      <c r="LAG907" s="13"/>
      <c r="LAH907" s="13"/>
      <c r="LAI907" s="13"/>
      <c r="LAJ907" s="13"/>
      <c r="LAK907" s="13"/>
      <c r="LAL907" s="13"/>
      <c r="LAM907" s="13"/>
      <c r="LAN907" s="13"/>
      <c r="LAO907" s="13"/>
      <c r="LAP907" s="13"/>
      <c r="LAQ907" s="13"/>
      <c r="LAR907" s="13"/>
      <c r="LAS907" s="13"/>
      <c r="LAT907" s="13"/>
      <c r="LAU907" s="13"/>
      <c r="LAV907" s="13"/>
      <c r="LAW907" s="13"/>
      <c r="LAX907" s="13"/>
      <c r="LAY907" s="13"/>
      <c r="LAZ907" s="13"/>
      <c r="LBA907" s="13"/>
      <c r="LBB907" s="13"/>
      <c r="LBC907" s="13"/>
      <c r="LBD907" s="13"/>
      <c r="LBE907" s="13"/>
      <c r="LBF907" s="13"/>
      <c r="LBG907" s="13"/>
      <c r="LBH907" s="13"/>
      <c r="LBI907" s="13"/>
      <c r="LBJ907" s="13"/>
      <c r="LBK907" s="13"/>
      <c r="LBL907" s="13"/>
      <c r="LBM907" s="13"/>
      <c r="LBN907" s="13"/>
      <c r="LBO907" s="13"/>
      <c r="LBP907" s="13"/>
      <c r="LBQ907" s="13"/>
      <c r="LBR907" s="13"/>
      <c r="LBS907" s="13"/>
      <c r="LBT907" s="13"/>
      <c r="LBU907" s="13"/>
      <c r="LBV907" s="13"/>
      <c r="LBW907" s="13"/>
      <c r="LBX907" s="13"/>
      <c r="LBY907" s="13"/>
      <c r="LBZ907" s="13"/>
      <c r="LCA907" s="13"/>
      <c r="LCB907" s="13"/>
      <c r="LCC907" s="13"/>
      <c r="LCD907" s="13"/>
      <c r="LCE907" s="13"/>
      <c r="LCF907" s="13"/>
      <c r="LCG907" s="13"/>
      <c r="LCH907" s="13"/>
      <c r="LCI907" s="13"/>
      <c r="LCJ907" s="13"/>
      <c r="LCK907" s="13"/>
      <c r="LCL907" s="13"/>
      <c r="LCM907" s="13"/>
      <c r="LCN907" s="13"/>
      <c r="LCO907" s="13"/>
      <c r="LCP907" s="13"/>
      <c r="LCQ907" s="13"/>
      <c r="LCR907" s="13"/>
      <c r="LCS907" s="13"/>
      <c r="LCT907" s="13"/>
      <c r="LCU907" s="13"/>
      <c r="LCV907" s="13"/>
      <c r="LCW907" s="13"/>
      <c r="LCX907" s="13"/>
      <c r="LCY907" s="13"/>
      <c r="LCZ907" s="13"/>
      <c r="LDA907" s="13"/>
      <c r="LDB907" s="13"/>
      <c r="LDC907" s="13"/>
      <c r="LDD907" s="13"/>
      <c r="LDE907" s="13"/>
      <c r="LDF907" s="13"/>
      <c r="LDG907" s="13"/>
      <c r="LDH907" s="13"/>
      <c r="LDI907" s="13"/>
      <c r="LDJ907" s="13"/>
      <c r="LDK907" s="13"/>
      <c r="LDL907" s="13"/>
      <c r="LDM907" s="13"/>
      <c r="LDN907" s="13"/>
      <c r="LDO907" s="13"/>
      <c r="LDP907" s="13"/>
      <c r="LDQ907" s="13"/>
      <c r="LDR907" s="13"/>
      <c r="LDS907" s="13"/>
      <c r="LDT907" s="13"/>
      <c r="LDU907" s="13"/>
      <c r="LDV907" s="13"/>
      <c r="LDW907" s="13"/>
      <c r="LDX907" s="13"/>
      <c r="LDY907" s="13"/>
      <c r="LDZ907" s="13"/>
      <c r="LEA907" s="13"/>
      <c r="LEB907" s="13"/>
      <c r="LEC907" s="13"/>
      <c r="LED907" s="13"/>
      <c r="LEE907" s="13"/>
      <c r="LEF907" s="13"/>
      <c r="LEG907" s="13"/>
      <c r="LEH907" s="13"/>
      <c r="LEI907" s="13"/>
      <c r="LEJ907" s="13"/>
      <c r="LEK907" s="13"/>
      <c r="LEL907" s="13"/>
      <c r="LEM907" s="13"/>
      <c r="LEN907" s="13"/>
      <c r="LEO907" s="13"/>
      <c r="LEP907" s="13"/>
      <c r="LEQ907" s="13"/>
      <c r="LER907" s="13"/>
      <c r="LES907" s="13"/>
      <c r="LET907" s="13"/>
      <c r="LEU907" s="13"/>
      <c r="LEV907" s="13"/>
      <c r="LEW907" s="13"/>
      <c r="LEX907" s="13"/>
      <c r="LEY907" s="13"/>
      <c r="LEZ907" s="13"/>
      <c r="LFA907" s="13"/>
      <c r="LFB907" s="13"/>
      <c r="LFC907" s="13"/>
      <c r="LFD907" s="13"/>
      <c r="LFE907" s="13"/>
      <c r="LFF907" s="13"/>
      <c r="LFG907" s="13"/>
      <c r="LFH907" s="13"/>
      <c r="LFI907" s="13"/>
      <c r="LFJ907" s="13"/>
      <c r="LFK907" s="13"/>
      <c r="LFL907" s="13"/>
      <c r="LFM907" s="13"/>
      <c r="LFN907" s="13"/>
      <c r="LFO907" s="13"/>
      <c r="LFP907" s="13"/>
      <c r="LFQ907" s="13"/>
      <c r="LFR907" s="13"/>
      <c r="LFS907" s="13"/>
      <c r="LFT907" s="13"/>
      <c r="LFU907" s="13"/>
      <c r="LFV907" s="13"/>
      <c r="LFW907" s="13"/>
      <c r="LFX907" s="13"/>
      <c r="LFY907" s="13"/>
      <c r="LFZ907" s="13"/>
      <c r="LGA907" s="13"/>
      <c r="LGB907" s="13"/>
      <c r="LGC907" s="13"/>
      <c r="LGD907" s="13"/>
      <c r="LGE907" s="13"/>
      <c r="LGF907" s="13"/>
      <c r="LGG907" s="13"/>
      <c r="LGH907" s="13"/>
      <c r="LGI907" s="13"/>
      <c r="LGJ907" s="13"/>
      <c r="LGK907" s="13"/>
      <c r="LGL907" s="13"/>
      <c r="LGM907" s="13"/>
      <c r="LGN907" s="13"/>
      <c r="LGO907" s="13"/>
      <c r="LGP907" s="13"/>
      <c r="LGQ907" s="13"/>
      <c r="LGR907" s="13"/>
      <c r="LGS907" s="13"/>
      <c r="LGT907" s="13"/>
      <c r="LGU907" s="13"/>
      <c r="LGV907" s="13"/>
      <c r="LGW907" s="13"/>
      <c r="LGX907" s="13"/>
      <c r="LGY907" s="13"/>
      <c r="LGZ907" s="13"/>
      <c r="LHA907" s="13"/>
      <c r="LHB907" s="13"/>
      <c r="LHC907" s="13"/>
      <c r="LHD907" s="13"/>
      <c r="LHE907" s="13"/>
      <c r="LHF907" s="13"/>
      <c r="LHG907" s="13"/>
      <c r="LHH907" s="13"/>
      <c r="LHI907" s="13"/>
      <c r="LHJ907" s="13"/>
      <c r="LHK907" s="13"/>
      <c r="LHL907" s="13"/>
      <c r="LHM907" s="13"/>
      <c r="LHN907" s="13"/>
      <c r="LHO907" s="13"/>
      <c r="LHP907" s="13"/>
      <c r="LHQ907" s="13"/>
      <c r="LHR907" s="13"/>
      <c r="LHS907" s="13"/>
      <c r="LHT907" s="13"/>
      <c r="LHU907" s="13"/>
      <c r="LHV907" s="13"/>
      <c r="LHW907" s="13"/>
      <c r="LHX907" s="13"/>
      <c r="LHY907" s="13"/>
      <c r="LHZ907" s="13"/>
      <c r="LIA907" s="13"/>
      <c r="LIB907" s="13"/>
      <c r="LIC907" s="13"/>
      <c r="LID907" s="13"/>
      <c r="LIE907" s="13"/>
      <c r="LIF907" s="13"/>
      <c r="LIG907" s="13"/>
      <c r="LIH907" s="13"/>
      <c r="LII907" s="13"/>
      <c r="LIJ907" s="13"/>
      <c r="LIK907" s="13"/>
      <c r="LIL907" s="13"/>
      <c r="LIM907" s="13"/>
      <c r="LIN907" s="13"/>
      <c r="LIO907" s="13"/>
      <c r="LIP907" s="13"/>
      <c r="LIQ907" s="13"/>
      <c r="LIR907" s="13"/>
      <c r="LIS907" s="13"/>
      <c r="LIT907" s="13"/>
      <c r="LIU907" s="13"/>
      <c r="LIV907" s="13"/>
      <c r="LIW907" s="13"/>
      <c r="LIX907" s="13"/>
      <c r="LIY907" s="13"/>
      <c r="LIZ907" s="13"/>
      <c r="LJA907" s="13"/>
      <c r="LJB907" s="13"/>
      <c r="LJC907" s="13"/>
      <c r="LJD907" s="13"/>
      <c r="LJE907" s="13"/>
      <c r="LJF907" s="13"/>
      <c r="LJG907" s="13"/>
      <c r="LJH907" s="13"/>
      <c r="LJI907" s="13"/>
      <c r="LJJ907" s="13"/>
      <c r="LJK907" s="13"/>
      <c r="LJL907" s="13"/>
      <c r="LJM907" s="13"/>
      <c r="LJN907" s="13"/>
      <c r="LJO907" s="13"/>
      <c r="LJP907" s="13"/>
      <c r="LJQ907" s="13"/>
      <c r="LJR907" s="13"/>
      <c r="LJS907" s="13"/>
      <c r="LJT907" s="13"/>
      <c r="LJU907" s="13"/>
      <c r="LJV907" s="13"/>
      <c r="LJW907" s="13"/>
      <c r="LJX907" s="13"/>
      <c r="LJY907" s="13"/>
      <c r="LJZ907" s="13"/>
      <c r="LKA907" s="13"/>
      <c r="LKB907" s="13"/>
      <c r="LKC907" s="13"/>
      <c r="LKD907" s="13"/>
      <c r="LKE907" s="13"/>
      <c r="LKF907" s="13"/>
      <c r="LKG907" s="13"/>
      <c r="LKH907" s="13"/>
      <c r="LKI907" s="13"/>
      <c r="LKJ907" s="13"/>
      <c r="LKK907" s="13"/>
      <c r="LKL907" s="13"/>
      <c r="LKM907" s="13"/>
      <c r="LKN907" s="13"/>
      <c r="LKO907" s="13"/>
      <c r="LKP907" s="13"/>
      <c r="LKQ907" s="13"/>
      <c r="LKR907" s="13"/>
      <c r="LKS907" s="13"/>
      <c r="LKT907" s="13"/>
      <c r="LKU907" s="13"/>
      <c r="LKV907" s="13"/>
      <c r="LKW907" s="13"/>
      <c r="LKX907" s="13"/>
      <c r="LKY907" s="13"/>
      <c r="LKZ907" s="13"/>
      <c r="LLA907" s="13"/>
      <c r="LLB907" s="13"/>
      <c r="LLC907" s="13"/>
      <c r="LLD907" s="13"/>
      <c r="LLE907" s="13"/>
      <c r="LLF907" s="13"/>
      <c r="LLG907" s="13"/>
      <c r="LLH907" s="13"/>
      <c r="LLI907" s="13"/>
      <c r="LLJ907" s="13"/>
      <c r="LLK907" s="13"/>
      <c r="LLL907" s="13"/>
      <c r="LLM907" s="13"/>
      <c r="LLN907" s="13"/>
      <c r="LLO907" s="13"/>
      <c r="LLP907" s="13"/>
      <c r="LLQ907" s="13"/>
      <c r="LLR907" s="13"/>
      <c r="LLS907" s="13"/>
      <c r="LLT907" s="13"/>
      <c r="LLU907" s="13"/>
      <c r="LLV907" s="13"/>
      <c r="LLW907" s="13"/>
      <c r="LLX907" s="13"/>
      <c r="LLY907" s="13"/>
      <c r="LLZ907" s="13"/>
      <c r="LMA907" s="13"/>
      <c r="LMB907" s="13"/>
      <c r="LMC907" s="13"/>
      <c r="LMD907" s="13"/>
      <c r="LME907" s="13"/>
      <c r="LMF907" s="13"/>
      <c r="LMG907" s="13"/>
      <c r="LMH907" s="13"/>
      <c r="LMI907" s="13"/>
      <c r="LMJ907" s="13"/>
      <c r="LMK907" s="13"/>
      <c r="LML907" s="13"/>
      <c r="LMM907" s="13"/>
      <c r="LMN907" s="13"/>
      <c r="LMO907" s="13"/>
      <c r="LMP907" s="13"/>
      <c r="LMQ907" s="13"/>
      <c r="LMR907" s="13"/>
      <c r="LMS907" s="13"/>
      <c r="LMT907" s="13"/>
      <c r="LMU907" s="13"/>
      <c r="LMV907" s="13"/>
      <c r="LMW907" s="13"/>
      <c r="LMX907" s="13"/>
      <c r="LMY907" s="13"/>
      <c r="LMZ907" s="13"/>
      <c r="LNA907" s="13"/>
      <c r="LNB907" s="13"/>
      <c r="LNC907" s="13"/>
      <c r="LND907" s="13"/>
      <c r="LNE907" s="13"/>
      <c r="LNF907" s="13"/>
      <c r="LNG907" s="13"/>
      <c r="LNH907" s="13"/>
      <c r="LNI907" s="13"/>
      <c r="LNJ907" s="13"/>
      <c r="LNK907" s="13"/>
      <c r="LNL907" s="13"/>
      <c r="LNM907" s="13"/>
      <c r="LNN907" s="13"/>
      <c r="LNO907" s="13"/>
      <c r="LNP907" s="13"/>
      <c r="LNQ907" s="13"/>
      <c r="LNR907" s="13"/>
      <c r="LNS907" s="13"/>
      <c r="LNT907" s="13"/>
      <c r="LNU907" s="13"/>
      <c r="LNV907" s="13"/>
      <c r="LNW907" s="13"/>
      <c r="LNX907" s="13"/>
      <c r="LNY907" s="13"/>
      <c r="LNZ907" s="13"/>
      <c r="LOA907" s="13"/>
      <c r="LOB907" s="13"/>
      <c r="LOC907" s="13"/>
      <c r="LOD907" s="13"/>
      <c r="LOE907" s="13"/>
      <c r="LOF907" s="13"/>
      <c r="LOG907" s="13"/>
      <c r="LOH907" s="13"/>
      <c r="LOI907" s="13"/>
      <c r="LOJ907" s="13"/>
      <c r="LOK907" s="13"/>
      <c r="LOL907" s="13"/>
      <c r="LOM907" s="13"/>
      <c r="LON907" s="13"/>
      <c r="LOO907" s="13"/>
      <c r="LOP907" s="13"/>
      <c r="LOQ907" s="13"/>
      <c r="LOR907" s="13"/>
      <c r="LOS907" s="13"/>
      <c r="LOT907" s="13"/>
      <c r="LOU907" s="13"/>
      <c r="LOV907" s="13"/>
      <c r="LOW907" s="13"/>
      <c r="LOX907" s="13"/>
      <c r="LOY907" s="13"/>
      <c r="LOZ907" s="13"/>
      <c r="LPA907" s="13"/>
      <c r="LPB907" s="13"/>
      <c r="LPC907" s="13"/>
      <c r="LPD907" s="13"/>
      <c r="LPE907" s="13"/>
      <c r="LPF907" s="13"/>
      <c r="LPG907" s="13"/>
      <c r="LPH907" s="13"/>
      <c r="LPI907" s="13"/>
      <c r="LPJ907" s="13"/>
      <c r="LPK907" s="13"/>
      <c r="LPL907" s="13"/>
      <c r="LPM907" s="13"/>
      <c r="LPN907" s="13"/>
      <c r="LPO907" s="13"/>
      <c r="LPP907" s="13"/>
      <c r="LPQ907" s="13"/>
      <c r="LPR907" s="13"/>
      <c r="LPS907" s="13"/>
      <c r="LPT907" s="13"/>
      <c r="LPU907" s="13"/>
      <c r="LPV907" s="13"/>
      <c r="LPW907" s="13"/>
      <c r="LPX907" s="13"/>
      <c r="LPY907" s="13"/>
      <c r="LPZ907" s="13"/>
      <c r="LQA907" s="13"/>
      <c r="LQB907" s="13"/>
      <c r="LQC907" s="13"/>
      <c r="LQD907" s="13"/>
      <c r="LQE907" s="13"/>
      <c r="LQF907" s="13"/>
      <c r="LQG907" s="13"/>
      <c r="LQH907" s="13"/>
      <c r="LQI907" s="13"/>
      <c r="LQJ907" s="13"/>
      <c r="LQK907" s="13"/>
      <c r="LQL907" s="13"/>
      <c r="LQM907" s="13"/>
      <c r="LQN907" s="13"/>
      <c r="LQO907" s="13"/>
      <c r="LQP907" s="13"/>
      <c r="LQQ907" s="13"/>
      <c r="LQR907" s="13"/>
      <c r="LQS907" s="13"/>
      <c r="LQT907" s="13"/>
      <c r="LQU907" s="13"/>
      <c r="LQV907" s="13"/>
      <c r="LQW907" s="13"/>
      <c r="LQX907" s="13"/>
      <c r="LQY907" s="13"/>
      <c r="LQZ907" s="13"/>
      <c r="LRA907" s="13"/>
      <c r="LRB907" s="13"/>
      <c r="LRC907" s="13"/>
      <c r="LRD907" s="13"/>
      <c r="LRE907" s="13"/>
      <c r="LRF907" s="13"/>
      <c r="LRG907" s="13"/>
      <c r="LRH907" s="13"/>
      <c r="LRI907" s="13"/>
      <c r="LRJ907" s="13"/>
      <c r="LRK907" s="13"/>
      <c r="LRL907" s="13"/>
      <c r="LRM907" s="13"/>
      <c r="LRN907" s="13"/>
      <c r="LRO907" s="13"/>
      <c r="LRP907" s="13"/>
      <c r="LRQ907" s="13"/>
      <c r="LRR907" s="13"/>
      <c r="LRS907" s="13"/>
      <c r="LRT907" s="13"/>
      <c r="LRU907" s="13"/>
      <c r="LRV907" s="13"/>
      <c r="LRW907" s="13"/>
      <c r="LRX907" s="13"/>
      <c r="LRY907" s="13"/>
      <c r="LRZ907" s="13"/>
      <c r="LSA907" s="13"/>
      <c r="LSB907" s="13"/>
      <c r="LSC907" s="13"/>
      <c r="LSD907" s="13"/>
      <c r="LSE907" s="13"/>
      <c r="LSF907" s="13"/>
      <c r="LSG907" s="13"/>
      <c r="LSH907" s="13"/>
      <c r="LSI907" s="13"/>
      <c r="LSJ907" s="13"/>
      <c r="LSK907" s="13"/>
      <c r="LSL907" s="13"/>
      <c r="LSM907" s="13"/>
      <c r="LSN907" s="13"/>
      <c r="LSO907" s="13"/>
      <c r="LSP907" s="13"/>
      <c r="LSQ907" s="13"/>
      <c r="LSR907" s="13"/>
      <c r="LSS907" s="13"/>
      <c r="LST907" s="13"/>
      <c r="LSU907" s="13"/>
      <c r="LSV907" s="13"/>
      <c r="LSW907" s="13"/>
      <c r="LSX907" s="13"/>
      <c r="LSY907" s="13"/>
      <c r="LSZ907" s="13"/>
      <c r="LTA907" s="13"/>
      <c r="LTB907" s="13"/>
      <c r="LTC907" s="13"/>
      <c r="LTD907" s="13"/>
      <c r="LTE907" s="13"/>
      <c r="LTF907" s="13"/>
      <c r="LTG907" s="13"/>
      <c r="LTH907" s="13"/>
      <c r="LTI907" s="13"/>
      <c r="LTJ907" s="13"/>
      <c r="LTK907" s="13"/>
      <c r="LTL907" s="13"/>
      <c r="LTM907" s="13"/>
      <c r="LTN907" s="13"/>
      <c r="LTO907" s="13"/>
      <c r="LTP907" s="13"/>
      <c r="LTQ907" s="13"/>
      <c r="LTR907" s="13"/>
      <c r="LTS907" s="13"/>
      <c r="LTT907" s="13"/>
      <c r="LTU907" s="13"/>
      <c r="LTV907" s="13"/>
      <c r="LTW907" s="13"/>
      <c r="LTX907" s="13"/>
      <c r="LTY907" s="13"/>
      <c r="LTZ907" s="13"/>
      <c r="LUA907" s="13"/>
      <c r="LUB907" s="13"/>
      <c r="LUC907" s="13"/>
      <c r="LUD907" s="13"/>
      <c r="LUE907" s="13"/>
      <c r="LUF907" s="13"/>
      <c r="LUG907" s="13"/>
      <c r="LUH907" s="13"/>
      <c r="LUI907" s="13"/>
      <c r="LUJ907" s="13"/>
      <c r="LUK907" s="13"/>
      <c r="LUL907" s="13"/>
      <c r="LUM907" s="13"/>
      <c r="LUN907" s="13"/>
      <c r="LUO907" s="13"/>
      <c r="LUP907" s="13"/>
      <c r="LUQ907" s="13"/>
      <c r="LUR907" s="13"/>
      <c r="LUS907" s="13"/>
      <c r="LUT907" s="13"/>
      <c r="LUU907" s="13"/>
      <c r="LUV907" s="13"/>
      <c r="LUW907" s="13"/>
      <c r="LUX907" s="13"/>
      <c r="LUY907" s="13"/>
      <c r="LUZ907" s="13"/>
      <c r="LVA907" s="13"/>
      <c r="LVB907" s="13"/>
      <c r="LVC907" s="13"/>
      <c r="LVD907" s="13"/>
      <c r="LVE907" s="13"/>
      <c r="LVF907" s="13"/>
      <c r="LVG907" s="13"/>
      <c r="LVH907" s="13"/>
      <c r="LVI907" s="13"/>
      <c r="LVJ907" s="13"/>
      <c r="LVK907" s="13"/>
      <c r="LVL907" s="13"/>
      <c r="LVM907" s="13"/>
      <c r="LVN907" s="13"/>
      <c r="LVO907" s="13"/>
      <c r="LVP907" s="13"/>
      <c r="LVQ907" s="13"/>
      <c r="LVR907" s="13"/>
      <c r="LVS907" s="13"/>
      <c r="LVT907" s="13"/>
      <c r="LVU907" s="13"/>
      <c r="LVV907" s="13"/>
      <c r="LVW907" s="13"/>
      <c r="LVX907" s="13"/>
      <c r="LVY907" s="13"/>
      <c r="LVZ907" s="13"/>
      <c r="LWA907" s="13"/>
      <c r="LWB907" s="13"/>
      <c r="LWC907" s="13"/>
      <c r="LWD907" s="13"/>
      <c r="LWE907" s="13"/>
      <c r="LWF907" s="13"/>
      <c r="LWG907" s="13"/>
      <c r="LWH907" s="13"/>
      <c r="LWI907" s="13"/>
      <c r="LWJ907" s="13"/>
      <c r="LWK907" s="13"/>
      <c r="LWL907" s="13"/>
      <c r="LWM907" s="13"/>
      <c r="LWN907" s="13"/>
      <c r="LWO907" s="13"/>
      <c r="LWP907" s="13"/>
      <c r="LWQ907" s="13"/>
      <c r="LWR907" s="13"/>
      <c r="LWS907" s="13"/>
      <c r="LWT907" s="13"/>
      <c r="LWU907" s="13"/>
      <c r="LWV907" s="13"/>
      <c r="LWW907" s="13"/>
      <c r="LWX907" s="13"/>
      <c r="LWY907" s="13"/>
      <c r="LWZ907" s="13"/>
      <c r="LXA907" s="13"/>
      <c r="LXB907" s="13"/>
      <c r="LXC907" s="13"/>
      <c r="LXD907" s="13"/>
      <c r="LXE907" s="13"/>
      <c r="LXF907" s="13"/>
      <c r="LXG907" s="13"/>
      <c r="LXH907" s="13"/>
      <c r="LXI907" s="13"/>
      <c r="LXJ907" s="13"/>
      <c r="LXK907" s="13"/>
      <c r="LXL907" s="13"/>
      <c r="LXM907" s="13"/>
      <c r="LXN907" s="13"/>
      <c r="LXO907" s="13"/>
      <c r="LXP907" s="13"/>
      <c r="LXQ907" s="13"/>
      <c r="LXR907" s="13"/>
      <c r="LXS907" s="13"/>
      <c r="LXT907" s="13"/>
      <c r="LXU907" s="13"/>
      <c r="LXV907" s="13"/>
      <c r="LXW907" s="13"/>
      <c r="LXX907" s="13"/>
      <c r="LXY907" s="13"/>
      <c r="LXZ907" s="13"/>
      <c r="LYA907" s="13"/>
      <c r="LYB907" s="13"/>
      <c r="LYC907" s="13"/>
      <c r="LYD907" s="13"/>
      <c r="LYE907" s="13"/>
      <c r="LYF907" s="13"/>
      <c r="LYG907" s="13"/>
      <c r="LYH907" s="13"/>
      <c r="LYI907" s="13"/>
      <c r="LYJ907" s="13"/>
      <c r="LYK907" s="13"/>
      <c r="LYL907" s="13"/>
      <c r="LYM907" s="13"/>
      <c r="LYN907" s="13"/>
      <c r="LYO907" s="13"/>
      <c r="LYP907" s="13"/>
      <c r="LYQ907" s="13"/>
      <c r="LYR907" s="13"/>
      <c r="LYS907" s="13"/>
      <c r="LYT907" s="13"/>
      <c r="LYU907" s="13"/>
      <c r="LYV907" s="13"/>
      <c r="LYW907" s="13"/>
      <c r="LYX907" s="13"/>
      <c r="LYY907" s="13"/>
      <c r="LYZ907" s="13"/>
      <c r="LZA907" s="13"/>
      <c r="LZB907" s="13"/>
      <c r="LZC907" s="13"/>
      <c r="LZD907" s="13"/>
      <c r="LZE907" s="13"/>
      <c r="LZF907" s="13"/>
      <c r="LZG907" s="13"/>
      <c r="LZH907" s="13"/>
      <c r="LZI907" s="13"/>
      <c r="LZJ907" s="13"/>
      <c r="LZK907" s="13"/>
      <c r="LZL907" s="13"/>
      <c r="LZM907" s="13"/>
      <c r="LZN907" s="13"/>
      <c r="LZO907" s="13"/>
      <c r="LZP907" s="13"/>
      <c r="LZQ907" s="13"/>
      <c r="LZR907" s="13"/>
      <c r="LZS907" s="13"/>
      <c r="LZT907" s="13"/>
      <c r="LZU907" s="13"/>
      <c r="LZV907" s="13"/>
      <c r="LZW907" s="13"/>
      <c r="LZX907" s="13"/>
      <c r="LZY907" s="13"/>
      <c r="LZZ907" s="13"/>
      <c r="MAA907" s="13"/>
      <c r="MAB907" s="13"/>
      <c r="MAC907" s="13"/>
      <c r="MAD907" s="13"/>
      <c r="MAE907" s="13"/>
      <c r="MAF907" s="13"/>
      <c r="MAG907" s="13"/>
      <c r="MAH907" s="13"/>
      <c r="MAI907" s="13"/>
      <c r="MAJ907" s="13"/>
      <c r="MAK907" s="13"/>
      <c r="MAL907" s="13"/>
      <c r="MAM907" s="13"/>
      <c r="MAN907" s="13"/>
      <c r="MAO907" s="13"/>
      <c r="MAP907" s="13"/>
      <c r="MAQ907" s="13"/>
      <c r="MAR907" s="13"/>
      <c r="MAS907" s="13"/>
      <c r="MAT907" s="13"/>
      <c r="MAU907" s="13"/>
      <c r="MAV907" s="13"/>
      <c r="MAW907" s="13"/>
      <c r="MAX907" s="13"/>
      <c r="MAY907" s="13"/>
      <c r="MAZ907" s="13"/>
      <c r="MBA907" s="13"/>
      <c r="MBB907" s="13"/>
      <c r="MBC907" s="13"/>
      <c r="MBD907" s="13"/>
      <c r="MBE907" s="13"/>
      <c r="MBF907" s="13"/>
      <c r="MBG907" s="13"/>
      <c r="MBH907" s="13"/>
      <c r="MBI907" s="13"/>
      <c r="MBJ907" s="13"/>
      <c r="MBK907" s="13"/>
      <c r="MBL907" s="13"/>
      <c r="MBM907" s="13"/>
      <c r="MBN907" s="13"/>
      <c r="MBO907" s="13"/>
      <c r="MBP907" s="13"/>
      <c r="MBQ907" s="13"/>
      <c r="MBR907" s="13"/>
      <c r="MBS907" s="13"/>
      <c r="MBT907" s="13"/>
      <c r="MBU907" s="13"/>
      <c r="MBV907" s="13"/>
      <c r="MBW907" s="13"/>
      <c r="MBX907" s="13"/>
      <c r="MBY907" s="13"/>
      <c r="MBZ907" s="13"/>
      <c r="MCA907" s="13"/>
      <c r="MCB907" s="13"/>
      <c r="MCC907" s="13"/>
      <c r="MCD907" s="13"/>
      <c r="MCE907" s="13"/>
      <c r="MCF907" s="13"/>
      <c r="MCG907" s="13"/>
      <c r="MCH907" s="13"/>
      <c r="MCI907" s="13"/>
      <c r="MCJ907" s="13"/>
      <c r="MCK907" s="13"/>
      <c r="MCL907" s="13"/>
      <c r="MCM907" s="13"/>
      <c r="MCN907" s="13"/>
      <c r="MCO907" s="13"/>
      <c r="MCP907" s="13"/>
      <c r="MCQ907" s="13"/>
      <c r="MCR907" s="13"/>
      <c r="MCS907" s="13"/>
      <c r="MCT907" s="13"/>
      <c r="MCU907" s="13"/>
      <c r="MCV907" s="13"/>
      <c r="MCW907" s="13"/>
      <c r="MCX907" s="13"/>
      <c r="MCY907" s="13"/>
      <c r="MCZ907" s="13"/>
      <c r="MDA907" s="13"/>
      <c r="MDB907" s="13"/>
      <c r="MDC907" s="13"/>
      <c r="MDD907" s="13"/>
      <c r="MDE907" s="13"/>
      <c r="MDF907" s="13"/>
      <c r="MDG907" s="13"/>
      <c r="MDH907" s="13"/>
      <c r="MDI907" s="13"/>
      <c r="MDJ907" s="13"/>
      <c r="MDK907" s="13"/>
      <c r="MDL907" s="13"/>
      <c r="MDM907" s="13"/>
      <c r="MDN907" s="13"/>
      <c r="MDO907" s="13"/>
      <c r="MDP907" s="13"/>
      <c r="MDQ907" s="13"/>
      <c r="MDR907" s="13"/>
      <c r="MDS907" s="13"/>
      <c r="MDT907" s="13"/>
      <c r="MDU907" s="13"/>
      <c r="MDV907" s="13"/>
      <c r="MDW907" s="13"/>
      <c r="MDX907" s="13"/>
      <c r="MDY907" s="13"/>
      <c r="MDZ907" s="13"/>
      <c r="MEA907" s="13"/>
      <c r="MEB907" s="13"/>
      <c r="MEC907" s="13"/>
      <c r="MED907" s="13"/>
      <c r="MEE907" s="13"/>
      <c r="MEF907" s="13"/>
      <c r="MEG907" s="13"/>
      <c r="MEH907" s="13"/>
      <c r="MEI907" s="13"/>
      <c r="MEJ907" s="13"/>
      <c r="MEK907" s="13"/>
      <c r="MEL907" s="13"/>
      <c r="MEM907" s="13"/>
      <c r="MEN907" s="13"/>
      <c r="MEO907" s="13"/>
      <c r="MEP907" s="13"/>
      <c r="MEQ907" s="13"/>
      <c r="MER907" s="13"/>
      <c r="MES907" s="13"/>
      <c r="MET907" s="13"/>
      <c r="MEU907" s="13"/>
      <c r="MEV907" s="13"/>
      <c r="MEW907" s="13"/>
      <c r="MEX907" s="13"/>
      <c r="MEY907" s="13"/>
      <c r="MEZ907" s="13"/>
      <c r="MFA907" s="13"/>
      <c r="MFB907" s="13"/>
      <c r="MFC907" s="13"/>
      <c r="MFD907" s="13"/>
      <c r="MFE907" s="13"/>
      <c r="MFF907" s="13"/>
      <c r="MFG907" s="13"/>
      <c r="MFH907" s="13"/>
      <c r="MFI907" s="13"/>
      <c r="MFJ907" s="13"/>
      <c r="MFK907" s="13"/>
      <c r="MFL907" s="13"/>
      <c r="MFM907" s="13"/>
      <c r="MFN907" s="13"/>
      <c r="MFO907" s="13"/>
      <c r="MFP907" s="13"/>
      <c r="MFQ907" s="13"/>
      <c r="MFR907" s="13"/>
      <c r="MFS907" s="13"/>
      <c r="MFT907" s="13"/>
      <c r="MFU907" s="13"/>
      <c r="MFV907" s="13"/>
      <c r="MFW907" s="13"/>
      <c r="MFX907" s="13"/>
      <c r="MFY907" s="13"/>
      <c r="MFZ907" s="13"/>
      <c r="MGA907" s="13"/>
      <c r="MGB907" s="13"/>
      <c r="MGC907" s="13"/>
      <c r="MGD907" s="13"/>
      <c r="MGE907" s="13"/>
      <c r="MGF907" s="13"/>
      <c r="MGG907" s="13"/>
      <c r="MGH907" s="13"/>
      <c r="MGI907" s="13"/>
      <c r="MGJ907" s="13"/>
      <c r="MGK907" s="13"/>
      <c r="MGL907" s="13"/>
      <c r="MGM907" s="13"/>
      <c r="MGN907" s="13"/>
      <c r="MGO907" s="13"/>
      <c r="MGP907" s="13"/>
      <c r="MGQ907" s="13"/>
      <c r="MGR907" s="13"/>
      <c r="MGS907" s="13"/>
      <c r="MGT907" s="13"/>
      <c r="MGU907" s="13"/>
      <c r="MGV907" s="13"/>
      <c r="MGW907" s="13"/>
      <c r="MGX907" s="13"/>
      <c r="MGY907" s="13"/>
      <c r="MGZ907" s="13"/>
      <c r="MHA907" s="13"/>
      <c r="MHB907" s="13"/>
      <c r="MHC907" s="13"/>
      <c r="MHD907" s="13"/>
      <c r="MHE907" s="13"/>
      <c r="MHF907" s="13"/>
      <c r="MHG907" s="13"/>
      <c r="MHH907" s="13"/>
      <c r="MHI907" s="13"/>
      <c r="MHJ907" s="13"/>
      <c r="MHK907" s="13"/>
      <c r="MHL907" s="13"/>
      <c r="MHM907" s="13"/>
      <c r="MHN907" s="13"/>
      <c r="MHO907" s="13"/>
      <c r="MHP907" s="13"/>
      <c r="MHQ907" s="13"/>
      <c r="MHR907" s="13"/>
      <c r="MHS907" s="13"/>
      <c r="MHT907" s="13"/>
      <c r="MHU907" s="13"/>
      <c r="MHV907" s="13"/>
      <c r="MHW907" s="13"/>
      <c r="MHX907" s="13"/>
      <c r="MHY907" s="13"/>
      <c r="MHZ907" s="13"/>
      <c r="MIA907" s="13"/>
      <c r="MIB907" s="13"/>
      <c r="MIC907" s="13"/>
      <c r="MID907" s="13"/>
      <c r="MIE907" s="13"/>
      <c r="MIF907" s="13"/>
      <c r="MIG907" s="13"/>
      <c r="MIH907" s="13"/>
      <c r="MII907" s="13"/>
      <c r="MIJ907" s="13"/>
      <c r="MIK907" s="13"/>
      <c r="MIL907" s="13"/>
      <c r="MIM907" s="13"/>
      <c r="MIN907" s="13"/>
      <c r="MIO907" s="13"/>
      <c r="MIP907" s="13"/>
      <c r="MIQ907" s="13"/>
      <c r="MIR907" s="13"/>
      <c r="MIS907" s="13"/>
      <c r="MIT907" s="13"/>
      <c r="MIU907" s="13"/>
      <c r="MIV907" s="13"/>
      <c r="MIW907" s="13"/>
      <c r="MIX907" s="13"/>
      <c r="MIY907" s="13"/>
      <c r="MIZ907" s="13"/>
      <c r="MJA907" s="13"/>
      <c r="MJB907" s="13"/>
      <c r="MJC907" s="13"/>
      <c r="MJD907" s="13"/>
      <c r="MJE907" s="13"/>
      <c r="MJF907" s="13"/>
      <c r="MJG907" s="13"/>
      <c r="MJH907" s="13"/>
      <c r="MJI907" s="13"/>
      <c r="MJJ907" s="13"/>
      <c r="MJK907" s="13"/>
      <c r="MJL907" s="13"/>
      <c r="MJM907" s="13"/>
      <c r="MJN907" s="13"/>
      <c r="MJO907" s="13"/>
      <c r="MJP907" s="13"/>
      <c r="MJQ907" s="13"/>
      <c r="MJR907" s="13"/>
      <c r="MJS907" s="13"/>
      <c r="MJT907" s="13"/>
      <c r="MJU907" s="13"/>
      <c r="MJV907" s="13"/>
      <c r="MJW907" s="13"/>
      <c r="MJX907" s="13"/>
      <c r="MJY907" s="13"/>
      <c r="MJZ907" s="13"/>
      <c r="MKA907" s="13"/>
      <c r="MKB907" s="13"/>
      <c r="MKC907" s="13"/>
      <c r="MKD907" s="13"/>
      <c r="MKE907" s="13"/>
      <c r="MKF907" s="13"/>
      <c r="MKG907" s="13"/>
      <c r="MKH907" s="13"/>
      <c r="MKI907" s="13"/>
      <c r="MKJ907" s="13"/>
      <c r="MKK907" s="13"/>
      <c r="MKL907" s="13"/>
      <c r="MKM907" s="13"/>
      <c r="MKN907" s="13"/>
      <c r="MKO907" s="13"/>
      <c r="MKP907" s="13"/>
      <c r="MKQ907" s="13"/>
      <c r="MKR907" s="13"/>
      <c r="MKS907" s="13"/>
      <c r="MKT907" s="13"/>
      <c r="MKU907" s="13"/>
      <c r="MKV907" s="13"/>
      <c r="MKW907" s="13"/>
      <c r="MKX907" s="13"/>
      <c r="MKY907" s="13"/>
      <c r="MKZ907" s="13"/>
      <c r="MLA907" s="13"/>
      <c r="MLB907" s="13"/>
      <c r="MLC907" s="13"/>
      <c r="MLD907" s="13"/>
      <c r="MLE907" s="13"/>
      <c r="MLF907" s="13"/>
      <c r="MLG907" s="13"/>
      <c r="MLH907" s="13"/>
      <c r="MLI907" s="13"/>
      <c r="MLJ907" s="13"/>
      <c r="MLK907" s="13"/>
      <c r="MLL907" s="13"/>
      <c r="MLM907" s="13"/>
      <c r="MLN907" s="13"/>
      <c r="MLO907" s="13"/>
      <c r="MLP907" s="13"/>
      <c r="MLQ907" s="13"/>
      <c r="MLR907" s="13"/>
      <c r="MLS907" s="13"/>
      <c r="MLT907" s="13"/>
      <c r="MLU907" s="13"/>
      <c r="MLV907" s="13"/>
      <c r="MLW907" s="13"/>
      <c r="MLX907" s="13"/>
      <c r="MLY907" s="13"/>
      <c r="MLZ907" s="13"/>
      <c r="MMA907" s="13"/>
      <c r="MMB907" s="13"/>
      <c r="MMC907" s="13"/>
      <c r="MMD907" s="13"/>
      <c r="MME907" s="13"/>
      <c r="MMF907" s="13"/>
      <c r="MMG907" s="13"/>
      <c r="MMH907" s="13"/>
      <c r="MMI907" s="13"/>
      <c r="MMJ907" s="13"/>
      <c r="MMK907" s="13"/>
      <c r="MML907" s="13"/>
      <c r="MMM907" s="13"/>
      <c r="MMN907" s="13"/>
      <c r="MMO907" s="13"/>
      <c r="MMP907" s="13"/>
      <c r="MMQ907" s="13"/>
      <c r="MMR907" s="13"/>
      <c r="MMS907" s="13"/>
      <c r="MMT907" s="13"/>
      <c r="MMU907" s="13"/>
      <c r="MMV907" s="13"/>
      <c r="MMW907" s="13"/>
      <c r="MMX907" s="13"/>
      <c r="MMY907" s="13"/>
      <c r="MMZ907" s="13"/>
      <c r="MNA907" s="13"/>
      <c r="MNB907" s="13"/>
      <c r="MNC907" s="13"/>
      <c r="MND907" s="13"/>
      <c r="MNE907" s="13"/>
      <c r="MNF907" s="13"/>
      <c r="MNG907" s="13"/>
      <c r="MNH907" s="13"/>
      <c r="MNI907" s="13"/>
      <c r="MNJ907" s="13"/>
      <c r="MNK907" s="13"/>
      <c r="MNL907" s="13"/>
      <c r="MNM907" s="13"/>
      <c r="MNN907" s="13"/>
      <c r="MNO907" s="13"/>
      <c r="MNP907" s="13"/>
      <c r="MNQ907" s="13"/>
      <c r="MNR907" s="13"/>
      <c r="MNS907" s="13"/>
      <c r="MNT907" s="13"/>
      <c r="MNU907" s="13"/>
      <c r="MNV907" s="13"/>
      <c r="MNW907" s="13"/>
      <c r="MNX907" s="13"/>
      <c r="MNY907" s="13"/>
      <c r="MNZ907" s="13"/>
      <c r="MOA907" s="13"/>
      <c r="MOB907" s="13"/>
      <c r="MOC907" s="13"/>
      <c r="MOD907" s="13"/>
      <c r="MOE907" s="13"/>
      <c r="MOF907" s="13"/>
      <c r="MOG907" s="13"/>
      <c r="MOH907" s="13"/>
      <c r="MOI907" s="13"/>
      <c r="MOJ907" s="13"/>
      <c r="MOK907" s="13"/>
      <c r="MOL907" s="13"/>
      <c r="MOM907" s="13"/>
      <c r="MON907" s="13"/>
      <c r="MOO907" s="13"/>
      <c r="MOP907" s="13"/>
      <c r="MOQ907" s="13"/>
      <c r="MOR907" s="13"/>
      <c r="MOS907" s="13"/>
      <c r="MOT907" s="13"/>
      <c r="MOU907" s="13"/>
      <c r="MOV907" s="13"/>
      <c r="MOW907" s="13"/>
      <c r="MOX907" s="13"/>
      <c r="MOY907" s="13"/>
      <c r="MOZ907" s="13"/>
      <c r="MPA907" s="13"/>
      <c r="MPB907" s="13"/>
      <c r="MPC907" s="13"/>
      <c r="MPD907" s="13"/>
      <c r="MPE907" s="13"/>
      <c r="MPF907" s="13"/>
      <c r="MPG907" s="13"/>
      <c r="MPH907" s="13"/>
      <c r="MPI907" s="13"/>
      <c r="MPJ907" s="13"/>
      <c r="MPK907" s="13"/>
      <c r="MPL907" s="13"/>
      <c r="MPM907" s="13"/>
      <c r="MPN907" s="13"/>
      <c r="MPO907" s="13"/>
      <c r="MPP907" s="13"/>
      <c r="MPQ907" s="13"/>
      <c r="MPR907" s="13"/>
      <c r="MPS907" s="13"/>
      <c r="MPT907" s="13"/>
      <c r="MPU907" s="13"/>
      <c r="MPV907" s="13"/>
      <c r="MPW907" s="13"/>
      <c r="MPX907" s="13"/>
      <c r="MPY907" s="13"/>
      <c r="MPZ907" s="13"/>
      <c r="MQA907" s="13"/>
      <c r="MQB907" s="13"/>
      <c r="MQC907" s="13"/>
      <c r="MQD907" s="13"/>
      <c r="MQE907" s="13"/>
      <c r="MQF907" s="13"/>
      <c r="MQG907" s="13"/>
      <c r="MQH907" s="13"/>
      <c r="MQI907" s="13"/>
      <c r="MQJ907" s="13"/>
      <c r="MQK907" s="13"/>
      <c r="MQL907" s="13"/>
      <c r="MQM907" s="13"/>
      <c r="MQN907" s="13"/>
      <c r="MQO907" s="13"/>
      <c r="MQP907" s="13"/>
      <c r="MQQ907" s="13"/>
      <c r="MQR907" s="13"/>
      <c r="MQS907" s="13"/>
      <c r="MQT907" s="13"/>
      <c r="MQU907" s="13"/>
      <c r="MQV907" s="13"/>
      <c r="MQW907" s="13"/>
      <c r="MQX907" s="13"/>
      <c r="MQY907" s="13"/>
      <c r="MQZ907" s="13"/>
      <c r="MRA907" s="13"/>
      <c r="MRB907" s="13"/>
      <c r="MRC907" s="13"/>
      <c r="MRD907" s="13"/>
      <c r="MRE907" s="13"/>
      <c r="MRF907" s="13"/>
      <c r="MRG907" s="13"/>
      <c r="MRH907" s="13"/>
      <c r="MRI907" s="13"/>
      <c r="MRJ907" s="13"/>
      <c r="MRK907" s="13"/>
      <c r="MRL907" s="13"/>
      <c r="MRM907" s="13"/>
      <c r="MRN907" s="13"/>
      <c r="MRO907" s="13"/>
      <c r="MRP907" s="13"/>
      <c r="MRQ907" s="13"/>
      <c r="MRR907" s="13"/>
      <c r="MRS907" s="13"/>
      <c r="MRT907" s="13"/>
      <c r="MRU907" s="13"/>
      <c r="MRV907" s="13"/>
      <c r="MRW907" s="13"/>
      <c r="MRX907" s="13"/>
      <c r="MRY907" s="13"/>
      <c r="MRZ907" s="13"/>
      <c r="MSA907" s="13"/>
      <c r="MSB907" s="13"/>
      <c r="MSC907" s="13"/>
      <c r="MSD907" s="13"/>
      <c r="MSE907" s="13"/>
      <c r="MSF907" s="13"/>
      <c r="MSG907" s="13"/>
      <c r="MSH907" s="13"/>
      <c r="MSI907" s="13"/>
      <c r="MSJ907" s="13"/>
      <c r="MSK907" s="13"/>
      <c r="MSL907" s="13"/>
      <c r="MSM907" s="13"/>
      <c r="MSN907" s="13"/>
      <c r="MSO907" s="13"/>
      <c r="MSP907" s="13"/>
      <c r="MSQ907" s="13"/>
      <c r="MSR907" s="13"/>
      <c r="MSS907" s="13"/>
      <c r="MST907" s="13"/>
      <c r="MSU907" s="13"/>
      <c r="MSV907" s="13"/>
      <c r="MSW907" s="13"/>
      <c r="MSX907" s="13"/>
      <c r="MSY907" s="13"/>
      <c r="MSZ907" s="13"/>
      <c r="MTA907" s="13"/>
      <c r="MTB907" s="13"/>
      <c r="MTC907" s="13"/>
      <c r="MTD907" s="13"/>
      <c r="MTE907" s="13"/>
      <c r="MTF907" s="13"/>
      <c r="MTG907" s="13"/>
      <c r="MTH907" s="13"/>
      <c r="MTI907" s="13"/>
      <c r="MTJ907" s="13"/>
      <c r="MTK907" s="13"/>
      <c r="MTL907" s="13"/>
      <c r="MTM907" s="13"/>
      <c r="MTN907" s="13"/>
      <c r="MTO907" s="13"/>
      <c r="MTP907" s="13"/>
      <c r="MTQ907" s="13"/>
      <c r="MTR907" s="13"/>
      <c r="MTS907" s="13"/>
      <c r="MTT907" s="13"/>
      <c r="MTU907" s="13"/>
      <c r="MTV907" s="13"/>
      <c r="MTW907" s="13"/>
      <c r="MTX907" s="13"/>
      <c r="MTY907" s="13"/>
      <c r="MTZ907" s="13"/>
      <c r="MUA907" s="13"/>
      <c r="MUB907" s="13"/>
      <c r="MUC907" s="13"/>
      <c r="MUD907" s="13"/>
      <c r="MUE907" s="13"/>
      <c r="MUF907" s="13"/>
      <c r="MUG907" s="13"/>
      <c r="MUH907" s="13"/>
      <c r="MUI907" s="13"/>
      <c r="MUJ907" s="13"/>
      <c r="MUK907" s="13"/>
      <c r="MUL907" s="13"/>
      <c r="MUM907" s="13"/>
      <c r="MUN907" s="13"/>
      <c r="MUO907" s="13"/>
      <c r="MUP907" s="13"/>
      <c r="MUQ907" s="13"/>
      <c r="MUR907" s="13"/>
      <c r="MUS907" s="13"/>
      <c r="MUT907" s="13"/>
      <c r="MUU907" s="13"/>
      <c r="MUV907" s="13"/>
      <c r="MUW907" s="13"/>
      <c r="MUX907" s="13"/>
      <c r="MUY907" s="13"/>
      <c r="MUZ907" s="13"/>
      <c r="MVA907" s="13"/>
      <c r="MVB907" s="13"/>
      <c r="MVC907" s="13"/>
      <c r="MVD907" s="13"/>
      <c r="MVE907" s="13"/>
      <c r="MVF907" s="13"/>
      <c r="MVG907" s="13"/>
      <c r="MVH907" s="13"/>
      <c r="MVI907" s="13"/>
      <c r="MVJ907" s="13"/>
      <c r="MVK907" s="13"/>
      <c r="MVL907" s="13"/>
      <c r="MVM907" s="13"/>
      <c r="MVN907" s="13"/>
      <c r="MVO907" s="13"/>
      <c r="MVP907" s="13"/>
      <c r="MVQ907" s="13"/>
      <c r="MVR907" s="13"/>
      <c r="MVS907" s="13"/>
      <c r="MVT907" s="13"/>
      <c r="MVU907" s="13"/>
      <c r="MVV907" s="13"/>
      <c r="MVW907" s="13"/>
      <c r="MVX907" s="13"/>
      <c r="MVY907" s="13"/>
      <c r="MVZ907" s="13"/>
      <c r="MWA907" s="13"/>
      <c r="MWB907" s="13"/>
      <c r="MWC907" s="13"/>
      <c r="MWD907" s="13"/>
      <c r="MWE907" s="13"/>
      <c r="MWF907" s="13"/>
      <c r="MWG907" s="13"/>
      <c r="MWH907" s="13"/>
      <c r="MWI907" s="13"/>
      <c r="MWJ907" s="13"/>
      <c r="MWK907" s="13"/>
      <c r="MWL907" s="13"/>
      <c r="MWM907" s="13"/>
      <c r="MWN907" s="13"/>
      <c r="MWO907" s="13"/>
      <c r="MWP907" s="13"/>
      <c r="MWQ907" s="13"/>
      <c r="MWR907" s="13"/>
      <c r="MWS907" s="13"/>
      <c r="MWT907" s="13"/>
      <c r="MWU907" s="13"/>
      <c r="MWV907" s="13"/>
      <c r="MWW907" s="13"/>
      <c r="MWX907" s="13"/>
      <c r="MWY907" s="13"/>
      <c r="MWZ907" s="13"/>
      <c r="MXA907" s="13"/>
      <c r="MXB907" s="13"/>
      <c r="MXC907" s="13"/>
      <c r="MXD907" s="13"/>
      <c r="MXE907" s="13"/>
      <c r="MXF907" s="13"/>
      <c r="MXG907" s="13"/>
      <c r="MXH907" s="13"/>
      <c r="MXI907" s="13"/>
      <c r="MXJ907" s="13"/>
      <c r="MXK907" s="13"/>
      <c r="MXL907" s="13"/>
      <c r="MXM907" s="13"/>
      <c r="MXN907" s="13"/>
      <c r="MXO907" s="13"/>
      <c r="MXP907" s="13"/>
      <c r="MXQ907" s="13"/>
      <c r="MXR907" s="13"/>
      <c r="MXS907" s="13"/>
      <c r="MXT907" s="13"/>
      <c r="MXU907" s="13"/>
      <c r="MXV907" s="13"/>
      <c r="MXW907" s="13"/>
      <c r="MXX907" s="13"/>
      <c r="MXY907" s="13"/>
      <c r="MXZ907" s="13"/>
      <c r="MYA907" s="13"/>
      <c r="MYB907" s="13"/>
      <c r="MYC907" s="13"/>
      <c r="MYD907" s="13"/>
      <c r="MYE907" s="13"/>
      <c r="MYF907" s="13"/>
      <c r="MYG907" s="13"/>
      <c r="MYH907" s="13"/>
      <c r="MYI907" s="13"/>
      <c r="MYJ907" s="13"/>
      <c r="MYK907" s="13"/>
      <c r="MYL907" s="13"/>
      <c r="MYM907" s="13"/>
      <c r="MYN907" s="13"/>
      <c r="MYO907" s="13"/>
      <c r="MYP907" s="13"/>
      <c r="MYQ907" s="13"/>
      <c r="MYR907" s="13"/>
      <c r="MYS907" s="13"/>
      <c r="MYT907" s="13"/>
      <c r="MYU907" s="13"/>
      <c r="MYV907" s="13"/>
      <c r="MYW907" s="13"/>
      <c r="MYX907" s="13"/>
      <c r="MYY907" s="13"/>
      <c r="MYZ907" s="13"/>
      <c r="MZA907" s="13"/>
      <c r="MZB907" s="13"/>
      <c r="MZC907" s="13"/>
      <c r="MZD907" s="13"/>
      <c r="MZE907" s="13"/>
      <c r="MZF907" s="13"/>
      <c r="MZG907" s="13"/>
      <c r="MZH907" s="13"/>
      <c r="MZI907" s="13"/>
      <c r="MZJ907" s="13"/>
      <c r="MZK907" s="13"/>
      <c r="MZL907" s="13"/>
      <c r="MZM907" s="13"/>
      <c r="MZN907" s="13"/>
      <c r="MZO907" s="13"/>
      <c r="MZP907" s="13"/>
      <c r="MZQ907" s="13"/>
      <c r="MZR907" s="13"/>
      <c r="MZS907" s="13"/>
      <c r="MZT907" s="13"/>
      <c r="MZU907" s="13"/>
      <c r="MZV907" s="13"/>
      <c r="MZW907" s="13"/>
      <c r="MZX907" s="13"/>
      <c r="MZY907" s="13"/>
      <c r="MZZ907" s="13"/>
      <c r="NAA907" s="13"/>
      <c r="NAB907" s="13"/>
      <c r="NAC907" s="13"/>
      <c r="NAD907" s="13"/>
      <c r="NAE907" s="13"/>
      <c r="NAF907" s="13"/>
      <c r="NAG907" s="13"/>
      <c r="NAH907" s="13"/>
      <c r="NAI907" s="13"/>
      <c r="NAJ907" s="13"/>
      <c r="NAK907" s="13"/>
      <c r="NAL907" s="13"/>
      <c r="NAM907" s="13"/>
      <c r="NAN907" s="13"/>
      <c r="NAO907" s="13"/>
      <c r="NAP907" s="13"/>
      <c r="NAQ907" s="13"/>
      <c r="NAR907" s="13"/>
      <c r="NAS907" s="13"/>
      <c r="NAT907" s="13"/>
      <c r="NAU907" s="13"/>
      <c r="NAV907" s="13"/>
      <c r="NAW907" s="13"/>
      <c r="NAX907" s="13"/>
      <c r="NAY907" s="13"/>
      <c r="NAZ907" s="13"/>
      <c r="NBA907" s="13"/>
      <c r="NBB907" s="13"/>
      <c r="NBC907" s="13"/>
      <c r="NBD907" s="13"/>
      <c r="NBE907" s="13"/>
      <c r="NBF907" s="13"/>
      <c r="NBG907" s="13"/>
      <c r="NBH907" s="13"/>
      <c r="NBI907" s="13"/>
      <c r="NBJ907" s="13"/>
      <c r="NBK907" s="13"/>
      <c r="NBL907" s="13"/>
      <c r="NBM907" s="13"/>
      <c r="NBN907" s="13"/>
      <c r="NBO907" s="13"/>
      <c r="NBP907" s="13"/>
      <c r="NBQ907" s="13"/>
      <c r="NBR907" s="13"/>
      <c r="NBS907" s="13"/>
      <c r="NBT907" s="13"/>
      <c r="NBU907" s="13"/>
      <c r="NBV907" s="13"/>
      <c r="NBW907" s="13"/>
      <c r="NBX907" s="13"/>
      <c r="NBY907" s="13"/>
      <c r="NBZ907" s="13"/>
      <c r="NCA907" s="13"/>
      <c r="NCB907" s="13"/>
      <c r="NCC907" s="13"/>
      <c r="NCD907" s="13"/>
      <c r="NCE907" s="13"/>
      <c r="NCF907" s="13"/>
      <c r="NCG907" s="13"/>
      <c r="NCH907" s="13"/>
      <c r="NCI907" s="13"/>
      <c r="NCJ907" s="13"/>
      <c r="NCK907" s="13"/>
      <c r="NCL907" s="13"/>
      <c r="NCM907" s="13"/>
      <c r="NCN907" s="13"/>
      <c r="NCO907" s="13"/>
      <c r="NCP907" s="13"/>
      <c r="NCQ907" s="13"/>
      <c r="NCR907" s="13"/>
      <c r="NCS907" s="13"/>
      <c r="NCT907" s="13"/>
      <c r="NCU907" s="13"/>
      <c r="NCV907" s="13"/>
      <c r="NCW907" s="13"/>
      <c r="NCX907" s="13"/>
      <c r="NCY907" s="13"/>
      <c r="NCZ907" s="13"/>
      <c r="NDA907" s="13"/>
      <c r="NDB907" s="13"/>
      <c r="NDC907" s="13"/>
      <c r="NDD907" s="13"/>
      <c r="NDE907" s="13"/>
      <c r="NDF907" s="13"/>
      <c r="NDG907" s="13"/>
      <c r="NDH907" s="13"/>
      <c r="NDI907" s="13"/>
      <c r="NDJ907" s="13"/>
      <c r="NDK907" s="13"/>
      <c r="NDL907" s="13"/>
      <c r="NDM907" s="13"/>
      <c r="NDN907" s="13"/>
      <c r="NDO907" s="13"/>
      <c r="NDP907" s="13"/>
      <c r="NDQ907" s="13"/>
      <c r="NDR907" s="13"/>
      <c r="NDS907" s="13"/>
      <c r="NDT907" s="13"/>
      <c r="NDU907" s="13"/>
      <c r="NDV907" s="13"/>
      <c r="NDW907" s="13"/>
      <c r="NDX907" s="13"/>
      <c r="NDY907" s="13"/>
      <c r="NDZ907" s="13"/>
      <c r="NEA907" s="13"/>
      <c r="NEB907" s="13"/>
      <c r="NEC907" s="13"/>
      <c r="NED907" s="13"/>
      <c r="NEE907" s="13"/>
      <c r="NEF907" s="13"/>
      <c r="NEG907" s="13"/>
      <c r="NEH907" s="13"/>
      <c r="NEI907" s="13"/>
      <c r="NEJ907" s="13"/>
      <c r="NEK907" s="13"/>
      <c r="NEL907" s="13"/>
      <c r="NEM907" s="13"/>
      <c r="NEN907" s="13"/>
      <c r="NEO907" s="13"/>
      <c r="NEP907" s="13"/>
      <c r="NEQ907" s="13"/>
      <c r="NER907" s="13"/>
      <c r="NES907" s="13"/>
      <c r="NET907" s="13"/>
      <c r="NEU907" s="13"/>
      <c r="NEV907" s="13"/>
      <c r="NEW907" s="13"/>
      <c r="NEX907" s="13"/>
      <c r="NEY907" s="13"/>
      <c r="NEZ907" s="13"/>
      <c r="NFA907" s="13"/>
      <c r="NFB907" s="13"/>
      <c r="NFC907" s="13"/>
      <c r="NFD907" s="13"/>
      <c r="NFE907" s="13"/>
      <c r="NFF907" s="13"/>
      <c r="NFG907" s="13"/>
      <c r="NFH907" s="13"/>
      <c r="NFI907" s="13"/>
      <c r="NFJ907" s="13"/>
      <c r="NFK907" s="13"/>
      <c r="NFL907" s="13"/>
      <c r="NFM907" s="13"/>
      <c r="NFN907" s="13"/>
      <c r="NFO907" s="13"/>
      <c r="NFP907" s="13"/>
      <c r="NFQ907" s="13"/>
      <c r="NFR907" s="13"/>
      <c r="NFS907" s="13"/>
      <c r="NFT907" s="13"/>
      <c r="NFU907" s="13"/>
      <c r="NFV907" s="13"/>
      <c r="NFW907" s="13"/>
      <c r="NFX907" s="13"/>
      <c r="NFY907" s="13"/>
      <c r="NFZ907" s="13"/>
      <c r="NGA907" s="13"/>
      <c r="NGB907" s="13"/>
      <c r="NGC907" s="13"/>
      <c r="NGD907" s="13"/>
      <c r="NGE907" s="13"/>
      <c r="NGF907" s="13"/>
      <c r="NGG907" s="13"/>
      <c r="NGH907" s="13"/>
      <c r="NGI907" s="13"/>
      <c r="NGJ907" s="13"/>
      <c r="NGK907" s="13"/>
      <c r="NGL907" s="13"/>
      <c r="NGM907" s="13"/>
      <c r="NGN907" s="13"/>
      <c r="NGO907" s="13"/>
      <c r="NGP907" s="13"/>
      <c r="NGQ907" s="13"/>
      <c r="NGR907" s="13"/>
      <c r="NGS907" s="13"/>
      <c r="NGT907" s="13"/>
      <c r="NGU907" s="13"/>
      <c r="NGV907" s="13"/>
      <c r="NGW907" s="13"/>
      <c r="NGX907" s="13"/>
      <c r="NGY907" s="13"/>
      <c r="NGZ907" s="13"/>
      <c r="NHA907" s="13"/>
      <c r="NHB907" s="13"/>
      <c r="NHC907" s="13"/>
      <c r="NHD907" s="13"/>
      <c r="NHE907" s="13"/>
      <c r="NHF907" s="13"/>
      <c r="NHG907" s="13"/>
      <c r="NHH907" s="13"/>
      <c r="NHI907" s="13"/>
      <c r="NHJ907" s="13"/>
      <c r="NHK907" s="13"/>
      <c r="NHL907" s="13"/>
      <c r="NHM907" s="13"/>
      <c r="NHN907" s="13"/>
      <c r="NHO907" s="13"/>
      <c r="NHP907" s="13"/>
      <c r="NHQ907" s="13"/>
      <c r="NHR907" s="13"/>
      <c r="NHS907" s="13"/>
      <c r="NHT907" s="13"/>
      <c r="NHU907" s="13"/>
      <c r="NHV907" s="13"/>
      <c r="NHW907" s="13"/>
      <c r="NHX907" s="13"/>
      <c r="NHY907" s="13"/>
      <c r="NHZ907" s="13"/>
      <c r="NIA907" s="13"/>
      <c r="NIB907" s="13"/>
      <c r="NIC907" s="13"/>
      <c r="NID907" s="13"/>
      <c r="NIE907" s="13"/>
      <c r="NIF907" s="13"/>
      <c r="NIG907" s="13"/>
      <c r="NIH907" s="13"/>
      <c r="NII907" s="13"/>
      <c r="NIJ907" s="13"/>
      <c r="NIK907" s="13"/>
      <c r="NIL907" s="13"/>
      <c r="NIM907" s="13"/>
      <c r="NIN907" s="13"/>
      <c r="NIO907" s="13"/>
      <c r="NIP907" s="13"/>
      <c r="NIQ907" s="13"/>
      <c r="NIR907" s="13"/>
      <c r="NIS907" s="13"/>
      <c r="NIT907" s="13"/>
      <c r="NIU907" s="13"/>
      <c r="NIV907" s="13"/>
      <c r="NIW907" s="13"/>
      <c r="NIX907" s="13"/>
      <c r="NIY907" s="13"/>
      <c r="NIZ907" s="13"/>
      <c r="NJA907" s="13"/>
      <c r="NJB907" s="13"/>
      <c r="NJC907" s="13"/>
      <c r="NJD907" s="13"/>
      <c r="NJE907" s="13"/>
      <c r="NJF907" s="13"/>
      <c r="NJG907" s="13"/>
      <c r="NJH907" s="13"/>
      <c r="NJI907" s="13"/>
      <c r="NJJ907" s="13"/>
      <c r="NJK907" s="13"/>
      <c r="NJL907" s="13"/>
      <c r="NJM907" s="13"/>
      <c r="NJN907" s="13"/>
      <c r="NJO907" s="13"/>
      <c r="NJP907" s="13"/>
      <c r="NJQ907" s="13"/>
      <c r="NJR907" s="13"/>
      <c r="NJS907" s="13"/>
      <c r="NJT907" s="13"/>
      <c r="NJU907" s="13"/>
      <c r="NJV907" s="13"/>
      <c r="NJW907" s="13"/>
      <c r="NJX907" s="13"/>
      <c r="NJY907" s="13"/>
      <c r="NJZ907" s="13"/>
      <c r="NKA907" s="13"/>
      <c r="NKB907" s="13"/>
      <c r="NKC907" s="13"/>
      <c r="NKD907" s="13"/>
      <c r="NKE907" s="13"/>
      <c r="NKF907" s="13"/>
      <c r="NKG907" s="13"/>
      <c r="NKH907" s="13"/>
      <c r="NKI907" s="13"/>
      <c r="NKJ907" s="13"/>
      <c r="NKK907" s="13"/>
      <c r="NKL907" s="13"/>
      <c r="NKM907" s="13"/>
      <c r="NKN907" s="13"/>
      <c r="NKO907" s="13"/>
      <c r="NKP907" s="13"/>
      <c r="NKQ907" s="13"/>
      <c r="NKR907" s="13"/>
      <c r="NKS907" s="13"/>
      <c r="NKT907" s="13"/>
      <c r="NKU907" s="13"/>
      <c r="NKV907" s="13"/>
      <c r="NKW907" s="13"/>
      <c r="NKX907" s="13"/>
      <c r="NKY907" s="13"/>
      <c r="NKZ907" s="13"/>
      <c r="NLA907" s="13"/>
      <c r="NLB907" s="13"/>
      <c r="NLC907" s="13"/>
      <c r="NLD907" s="13"/>
      <c r="NLE907" s="13"/>
      <c r="NLF907" s="13"/>
      <c r="NLG907" s="13"/>
      <c r="NLH907" s="13"/>
      <c r="NLI907" s="13"/>
      <c r="NLJ907" s="13"/>
      <c r="NLK907" s="13"/>
      <c r="NLL907" s="13"/>
      <c r="NLM907" s="13"/>
      <c r="NLN907" s="13"/>
      <c r="NLO907" s="13"/>
      <c r="NLP907" s="13"/>
      <c r="NLQ907" s="13"/>
      <c r="NLR907" s="13"/>
      <c r="NLS907" s="13"/>
      <c r="NLT907" s="13"/>
      <c r="NLU907" s="13"/>
      <c r="NLV907" s="13"/>
      <c r="NLW907" s="13"/>
      <c r="NLX907" s="13"/>
      <c r="NLY907" s="13"/>
      <c r="NLZ907" s="13"/>
      <c r="NMA907" s="13"/>
      <c r="NMB907" s="13"/>
      <c r="NMC907" s="13"/>
      <c r="NMD907" s="13"/>
      <c r="NME907" s="13"/>
      <c r="NMF907" s="13"/>
      <c r="NMG907" s="13"/>
      <c r="NMH907" s="13"/>
      <c r="NMI907" s="13"/>
      <c r="NMJ907" s="13"/>
      <c r="NMK907" s="13"/>
      <c r="NML907" s="13"/>
      <c r="NMM907" s="13"/>
      <c r="NMN907" s="13"/>
      <c r="NMO907" s="13"/>
      <c r="NMP907" s="13"/>
      <c r="NMQ907" s="13"/>
      <c r="NMR907" s="13"/>
      <c r="NMS907" s="13"/>
      <c r="NMT907" s="13"/>
      <c r="NMU907" s="13"/>
      <c r="NMV907" s="13"/>
      <c r="NMW907" s="13"/>
      <c r="NMX907" s="13"/>
      <c r="NMY907" s="13"/>
      <c r="NMZ907" s="13"/>
      <c r="NNA907" s="13"/>
      <c r="NNB907" s="13"/>
      <c r="NNC907" s="13"/>
      <c r="NND907" s="13"/>
      <c r="NNE907" s="13"/>
      <c r="NNF907" s="13"/>
      <c r="NNG907" s="13"/>
      <c r="NNH907" s="13"/>
      <c r="NNI907" s="13"/>
      <c r="NNJ907" s="13"/>
      <c r="NNK907" s="13"/>
      <c r="NNL907" s="13"/>
      <c r="NNM907" s="13"/>
      <c r="NNN907" s="13"/>
      <c r="NNO907" s="13"/>
      <c r="NNP907" s="13"/>
      <c r="NNQ907" s="13"/>
      <c r="NNR907" s="13"/>
      <c r="NNS907" s="13"/>
      <c r="NNT907" s="13"/>
      <c r="NNU907" s="13"/>
      <c r="NNV907" s="13"/>
      <c r="NNW907" s="13"/>
      <c r="NNX907" s="13"/>
      <c r="NNY907" s="13"/>
      <c r="NNZ907" s="13"/>
      <c r="NOA907" s="13"/>
      <c r="NOB907" s="13"/>
      <c r="NOC907" s="13"/>
      <c r="NOD907" s="13"/>
      <c r="NOE907" s="13"/>
      <c r="NOF907" s="13"/>
      <c r="NOG907" s="13"/>
      <c r="NOH907" s="13"/>
      <c r="NOI907" s="13"/>
      <c r="NOJ907" s="13"/>
      <c r="NOK907" s="13"/>
      <c r="NOL907" s="13"/>
      <c r="NOM907" s="13"/>
      <c r="NON907" s="13"/>
      <c r="NOO907" s="13"/>
      <c r="NOP907" s="13"/>
      <c r="NOQ907" s="13"/>
      <c r="NOR907" s="13"/>
      <c r="NOS907" s="13"/>
      <c r="NOT907" s="13"/>
      <c r="NOU907" s="13"/>
      <c r="NOV907" s="13"/>
      <c r="NOW907" s="13"/>
      <c r="NOX907" s="13"/>
      <c r="NOY907" s="13"/>
      <c r="NOZ907" s="13"/>
      <c r="NPA907" s="13"/>
      <c r="NPB907" s="13"/>
      <c r="NPC907" s="13"/>
      <c r="NPD907" s="13"/>
      <c r="NPE907" s="13"/>
      <c r="NPF907" s="13"/>
      <c r="NPG907" s="13"/>
      <c r="NPH907" s="13"/>
      <c r="NPI907" s="13"/>
      <c r="NPJ907" s="13"/>
      <c r="NPK907" s="13"/>
      <c r="NPL907" s="13"/>
      <c r="NPM907" s="13"/>
      <c r="NPN907" s="13"/>
      <c r="NPO907" s="13"/>
      <c r="NPP907" s="13"/>
      <c r="NPQ907" s="13"/>
      <c r="NPR907" s="13"/>
      <c r="NPS907" s="13"/>
      <c r="NPT907" s="13"/>
      <c r="NPU907" s="13"/>
      <c r="NPV907" s="13"/>
      <c r="NPW907" s="13"/>
      <c r="NPX907" s="13"/>
      <c r="NPY907" s="13"/>
      <c r="NPZ907" s="13"/>
      <c r="NQA907" s="13"/>
      <c r="NQB907" s="13"/>
      <c r="NQC907" s="13"/>
      <c r="NQD907" s="13"/>
      <c r="NQE907" s="13"/>
      <c r="NQF907" s="13"/>
      <c r="NQG907" s="13"/>
      <c r="NQH907" s="13"/>
      <c r="NQI907" s="13"/>
      <c r="NQJ907" s="13"/>
      <c r="NQK907" s="13"/>
      <c r="NQL907" s="13"/>
      <c r="NQM907" s="13"/>
      <c r="NQN907" s="13"/>
      <c r="NQO907" s="13"/>
      <c r="NQP907" s="13"/>
      <c r="NQQ907" s="13"/>
      <c r="NQR907" s="13"/>
      <c r="NQS907" s="13"/>
      <c r="NQT907" s="13"/>
      <c r="NQU907" s="13"/>
      <c r="NQV907" s="13"/>
      <c r="NQW907" s="13"/>
      <c r="NQX907" s="13"/>
      <c r="NQY907" s="13"/>
      <c r="NQZ907" s="13"/>
      <c r="NRA907" s="13"/>
      <c r="NRB907" s="13"/>
      <c r="NRC907" s="13"/>
      <c r="NRD907" s="13"/>
      <c r="NRE907" s="13"/>
      <c r="NRF907" s="13"/>
      <c r="NRG907" s="13"/>
      <c r="NRH907" s="13"/>
      <c r="NRI907" s="13"/>
      <c r="NRJ907" s="13"/>
      <c r="NRK907" s="13"/>
      <c r="NRL907" s="13"/>
      <c r="NRM907" s="13"/>
      <c r="NRN907" s="13"/>
      <c r="NRO907" s="13"/>
      <c r="NRP907" s="13"/>
      <c r="NRQ907" s="13"/>
      <c r="NRR907" s="13"/>
      <c r="NRS907" s="13"/>
      <c r="NRT907" s="13"/>
      <c r="NRU907" s="13"/>
      <c r="NRV907" s="13"/>
      <c r="NRW907" s="13"/>
      <c r="NRX907" s="13"/>
      <c r="NRY907" s="13"/>
      <c r="NRZ907" s="13"/>
      <c r="NSA907" s="13"/>
      <c r="NSB907" s="13"/>
      <c r="NSC907" s="13"/>
      <c r="NSD907" s="13"/>
      <c r="NSE907" s="13"/>
      <c r="NSF907" s="13"/>
      <c r="NSG907" s="13"/>
      <c r="NSH907" s="13"/>
      <c r="NSI907" s="13"/>
      <c r="NSJ907" s="13"/>
      <c r="NSK907" s="13"/>
      <c r="NSL907" s="13"/>
      <c r="NSM907" s="13"/>
      <c r="NSN907" s="13"/>
      <c r="NSO907" s="13"/>
      <c r="NSP907" s="13"/>
      <c r="NSQ907" s="13"/>
      <c r="NSR907" s="13"/>
      <c r="NSS907" s="13"/>
      <c r="NST907" s="13"/>
      <c r="NSU907" s="13"/>
      <c r="NSV907" s="13"/>
      <c r="NSW907" s="13"/>
      <c r="NSX907" s="13"/>
      <c r="NSY907" s="13"/>
      <c r="NSZ907" s="13"/>
      <c r="NTA907" s="13"/>
      <c r="NTB907" s="13"/>
      <c r="NTC907" s="13"/>
      <c r="NTD907" s="13"/>
      <c r="NTE907" s="13"/>
      <c r="NTF907" s="13"/>
      <c r="NTG907" s="13"/>
      <c r="NTH907" s="13"/>
      <c r="NTI907" s="13"/>
      <c r="NTJ907" s="13"/>
      <c r="NTK907" s="13"/>
      <c r="NTL907" s="13"/>
      <c r="NTM907" s="13"/>
      <c r="NTN907" s="13"/>
      <c r="NTO907" s="13"/>
      <c r="NTP907" s="13"/>
      <c r="NTQ907" s="13"/>
      <c r="NTR907" s="13"/>
      <c r="NTS907" s="13"/>
      <c r="NTT907" s="13"/>
      <c r="NTU907" s="13"/>
      <c r="NTV907" s="13"/>
      <c r="NTW907" s="13"/>
      <c r="NTX907" s="13"/>
      <c r="NTY907" s="13"/>
      <c r="NTZ907" s="13"/>
      <c r="NUA907" s="13"/>
      <c r="NUB907" s="13"/>
      <c r="NUC907" s="13"/>
      <c r="NUD907" s="13"/>
      <c r="NUE907" s="13"/>
      <c r="NUF907" s="13"/>
      <c r="NUG907" s="13"/>
      <c r="NUH907" s="13"/>
      <c r="NUI907" s="13"/>
      <c r="NUJ907" s="13"/>
      <c r="NUK907" s="13"/>
      <c r="NUL907" s="13"/>
      <c r="NUM907" s="13"/>
      <c r="NUN907" s="13"/>
      <c r="NUO907" s="13"/>
      <c r="NUP907" s="13"/>
      <c r="NUQ907" s="13"/>
      <c r="NUR907" s="13"/>
      <c r="NUS907" s="13"/>
      <c r="NUT907" s="13"/>
      <c r="NUU907" s="13"/>
      <c r="NUV907" s="13"/>
      <c r="NUW907" s="13"/>
      <c r="NUX907" s="13"/>
      <c r="NUY907" s="13"/>
      <c r="NUZ907" s="13"/>
      <c r="NVA907" s="13"/>
      <c r="NVB907" s="13"/>
      <c r="NVC907" s="13"/>
      <c r="NVD907" s="13"/>
      <c r="NVE907" s="13"/>
      <c r="NVF907" s="13"/>
      <c r="NVG907" s="13"/>
      <c r="NVH907" s="13"/>
      <c r="NVI907" s="13"/>
      <c r="NVJ907" s="13"/>
      <c r="NVK907" s="13"/>
      <c r="NVL907" s="13"/>
      <c r="NVM907" s="13"/>
      <c r="NVN907" s="13"/>
      <c r="NVO907" s="13"/>
      <c r="NVP907" s="13"/>
      <c r="NVQ907" s="13"/>
      <c r="NVR907" s="13"/>
      <c r="NVS907" s="13"/>
      <c r="NVT907" s="13"/>
      <c r="NVU907" s="13"/>
      <c r="NVV907" s="13"/>
      <c r="NVW907" s="13"/>
      <c r="NVX907" s="13"/>
      <c r="NVY907" s="13"/>
      <c r="NVZ907" s="13"/>
      <c r="NWA907" s="13"/>
      <c r="NWB907" s="13"/>
      <c r="NWC907" s="13"/>
      <c r="NWD907" s="13"/>
      <c r="NWE907" s="13"/>
      <c r="NWF907" s="13"/>
      <c r="NWG907" s="13"/>
      <c r="NWH907" s="13"/>
      <c r="NWI907" s="13"/>
      <c r="NWJ907" s="13"/>
      <c r="NWK907" s="13"/>
      <c r="NWL907" s="13"/>
      <c r="NWM907" s="13"/>
      <c r="NWN907" s="13"/>
      <c r="NWO907" s="13"/>
      <c r="NWP907" s="13"/>
      <c r="NWQ907" s="13"/>
      <c r="NWR907" s="13"/>
      <c r="NWS907" s="13"/>
      <c r="NWT907" s="13"/>
      <c r="NWU907" s="13"/>
      <c r="NWV907" s="13"/>
      <c r="NWW907" s="13"/>
      <c r="NWX907" s="13"/>
      <c r="NWY907" s="13"/>
      <c r="NWZ907" s="13"/>
      <c r="NXA907" s="13"/>
      <c r="NXB907" s="13"/>
      <c r="NXC907" s="13"/>
      <c r="NXD907" s="13"/>
      <c r="NXE907" s="13"/>
      <c r="NXF907" s="13"/>
      <c r="NXG907" s="13"/>
      <c r="NXH907" s="13"/>
      <c r="NXI907" s="13"/>
      <c r="NXJ907" s="13"/>
      <c r="NXK907" s="13"/>
      <c r="NXL907" s="13"/>
      <c r="NXM907" s="13"/>
      <c r="NXN907" s="13"/>
      <c r="NXO907" s="13"/>
      <c r="NXP907" s="13"/>
      <c r="NXQ907" s="13"/>
      <c r="NXR907" s="13"/>
      <c r="NXS907" s="13"/>
      <c r="NXT907" s="13"/>
      <c r="NXU907" s="13"/>
      <c r="NXV907" s="13"/>
      <c r="NXW907" s="13"/>
      <c r="NXX907" s="13"/>
      <c r="NXY907" s="13"/>
      <c r="NXZ907" s="13"/>
      <c r="NYA907" s="13"/>
      <c r="NYB907" s="13"/>
      <c r="NYC907" s="13"/>
      <c r="NYD907" s="13"/>
      <c r="NYE907" s="13"/>
      <c r="NYF907" s="13"/>
      <c r="NYG907" s="13"/>
      <c r="NYH907" s="13"/>
      <c r="NYI907" s="13"/>
      <c r="NYJ907" s="13"/>
      <c r="NYK907" s="13"/>
      <c r="NYL907" s="13"/>
      <c r="NYM907" s="13"/>
      <c r="NYN907" s="13"/>
      <c r="NYO907" s="13"/>
      <c r="NYP907" s="13"/>
      <c r="NYQ907" s="13"/>
      <c r="NYR907" s="13"/>
      <c r="NYS907" s="13"/>
      <c r="NYT907" s="13"/>
      <c r="NYU907" s="13"/>
      <c r="NYV907" s="13"/>
      <c r="NYW907" s="13"/>
      <c r="NYX907" s="13"/>
      <c r="NYY907" s="13"/>
      <c r="NYZ907" s="13"/>
      <c r="NZA907" s="13"/>
      <c r="NZB907" s="13"/>
      <c r="NZC907" s="13"/>
      <c r="NZD907" s="13"/>
      <c r="NZE907" s="13"/>
      <c r="NZF907" s="13"/>
      <c r="NZG907" s="13"/>
      <c r="NZH907" s="13"/>
      <c r="NZI907" s="13"/>
      <c r="NZJ907" s="13"/>
      <c r="NZK907" s="13"/>
      <c r="NZL907" s="13"/>
      <c r="NZM907" s="13"/>
      <c r="NZN907" s="13"/>
      <c r="NZO907" s="13"/>
      <c r="NZP907" s="13"/>
      <c r="NZQ907" s="13"/>
      <c r="NZR907" s="13"/>
      <c r="NZS907" s="13"/>
      <c r="NZT907" s="13"/>
      <c r="NZU907" s="13"/>
      <c r="NZV907" s="13"/>
      <c r="NZW907" s="13"/>
      <c r="NZX907" s="13"/>
      <c r="NZY907" s="13"/>
      <c r="NZZ907" s="13"/>
      <c r="OAA907" s="13"/>
      <c r="OAB907" s="13"/>
      <c r="OAC907" s="13"/>
      <c r="OAD907" s="13"/>
      <c r="OAE907" s="13"/>
      <c r="OAF907" s="13"/>
      <c r="OAG907" s="13"/>
      <c r="OAH907" s="13"/>
      <c r="OAI907" s="13"/>
      <c r="OAJ907" s="13"/>
      <c r="OAK907" s="13"/>
      <c r="OAL907" s="13"/>
      <c r="OAM907" s="13"/>
      <c r="OAN907" s="13"/>
      <c r="OAO907" s="13"/>
      <c r="OAP907" s="13"/>
      <c r="OAQ907" s="13"/>
      <c r="OAR907" s="13"/>
      <c r="OAS907" s="13"/>
      <c r="OAT907" s="13"/>
      <c r="OAU907" s="13"/>
      <c r="OAV907" s="13"/>
      <c r="OAW907" s="13"/>
      <c r="OAX907" s="13"/>
      <c r="OAY907" s="13"/>
      <c r="OAZ907" s="13"/>
      <c r="OBA907" s="13"/>
      <c r="OBB907" s="13"/>
      <c r="OBC907" s="13"/>
      <c r="OBD907" s="13"/>
      <c r="OBE907" s="13"/>
      <c r="OBF907" s="13"/>
      <c r="OBG907" s="13"/>
      <c r="OBH907" s="13"/>
      <c r="OBI907" s="13"/>
      <c r="OBJ907" s="13"/>
      <c r="OBK907" s="13"/>
      <c r="OBL907" s="13"/>
      <c r="OBM907" s="13"/>
      <c r="OBN907" s="13"/>
      <c r="OBO907" s="13"/>
      <c r="OBP907" s="13"/>
      <c r="OBQ907" s="13"/>
      <c r="OBR907" s="13"/>
      <c r="OBS907" s="13"/>
      <c r="OBT907" s="13"/>
      <c r="OBU907" s="13"/>
      <c r="OBV907" s="13"/>
      <c r="OBW907" s="13"/>
      <c r="OBX907" s="13"/>
      <c r="OBY907" s="13"/>
      <c r="OBZ907" s="13"/>
      <c r="OCA907" s="13"/>
      <c r="OCB907" s="13"/>
      <c r="OCC907" s="13"/>
      <c r="OCD907" s="13"/>
      <c r="OCE907" s="13"/>
      <c r="OCF907" s="13"/>
      <c r="OCG907" s="13"/>
      <c r="OCH907" s="13"/>
      <c r="OCI907" s="13"/>
      <c r="OCJ907" s="13"/>
      <c r="OCK907" s="13"/>
      <c r="OCL907" s="13"/>
      <c r="OCM907" s="13"/>
      <c r="OCN907" s="13"/>
      <c r="OCO907" s="13"/>
      <c r="OCP907" s="13"/>
      <c r="OCQ907" s="13"/>
      <c r="OCR907" s="13"/>
      <c r="OCS907" s="13"/>
      <c r="OCT907" s="13"/>
      <c r="OCU907" s="13"/>
      <c r="OCV907" s="13"/>
      <c r="OCW907" s="13"/>
      <c r="OCX907" s="13"/>
      <c r="OCY907" s="13"/>
      <c r="OCZ907" s="13"/>
      <c r="ODA907" s="13"/>
      <c r="ODB907" s="13"/>
      <c r="ODC907" s="13"/>
      <c r="ODD907" s="13"/>
      <c r="ODE907" s="13"/>
      <c r="ODF907" s="13"/>
      <c r="ODG907" s="13"/>
      <c r="ODH907" s="13"/>
      <c r="ODI907" s="13"/>
      <c r="ODJ907" s="13"/>
      <c r="ODK907" s="13"/>
      <c r="ODL907" s="13"/>
      <c r="ODM907" s="13"/>
      <c r="ODN907" s="13"/>
      <c r="ODO907" s="13"/>
      <c r="ODP907" s="13"/>
      <c r="ODQ907" s="13"/>
      <c r="ODR907" s="13"/>
      <c r="ODS907" s="13"/>
      <c r="ODT907" s="13"/>
      <c r="ODU907" s="13"/>
      <c r="ODV907" s="13"/>
      <c r="ODW907" s="13"/>
      <c r="ODX907" s="13"/>
      <c r="ODY907" s="13"/>
      <c r="ODZ907" s="13"/>
      <c r="OEA907" s="13"/>
      <c r="OEB907" s="13"/>
      <c r="OEC907" s="13"/>
      <c r="OED907" s="13"/>
      <c r="OEE907" s="13"/>
      <c r="OEF907" s="13"/>
      <c r="OEG907" s="13"/>
      <c r="OEH907" s="13"/>
      <c r="OEI907" s="13"/>
      <c r="OEJ907" s="13"/>
      <c r="OEK907" s="13"/>
      <c r="OEL907" s="13"/>
      <c r="OEM907" s="13"/>
      <c r="OEN907" s="13"/>
      <c r="OEO907" s="13"/>
      <c r="OEP907" s="13"/>
      <c r="OEQ907" s="13"/>
      <c r="OER907" s="13"/>
      <c r="OES907" s="13"/>
      <c r="OET907" s="13"/>
      <c r="OEU907" s="13"/>
      <c r="OEV907" s="13"/>
      <c r="OEW907" s="13"/>
      <c r="OEX907" s="13"/>
      <c r="OEY907" s="13"/>
      <c r="OEZ907" s="13"/>
      <c r="OFA907" s="13"/>
      <c r="OFB907" s="13"/>
      <c r="OFC907" s="13"/>
      <c r="OFD907" s="13"/>
      <c r="OFE907" s="13"/>
      <c r="OFF907" s="13"/>
      <c r="OFG907" s="13"/>
      <c r="OFH907" s="13"/>
      <c r="OFI907" s="13"/>
      <c r="OFJ907" s="13"/>
      <c r="OFK907" s="13"/>
      <c r="OFL907" s="13"/>
      <c r="OFM907" s="13"/>
      <c r="OFN907" s="13"/>
      <c r="OFO907" s="13"/>
      <c r="OFP907" s="13"/>
      <c r="OFQ907" s="13"/>
      <c r="OFR907" s="13"/>
      <c r="OFS907" s="13"/>
      <c r="OFT907" s="13"/>
      <c r="OFU907" s="13"/>
      <c r="OFV907" s="13"/>
      <c r="OFW907" s="13"/>
      <c r="OFX907" s="13"/>
      <c r="OFY907" s="13"/>
      <c r="OFZ907" s="13"/>
      <c r="OGA907" s="13"/>
      <c r="OGB907" s="13"/>
      <c r="OGC907" s="13"/>
      <c r="OGD907" s="13"/>
      <c r="OGE907" s="13"/>
      <c r="OGF907" s="13"/>
      <c r="OGG907" s="13"/>
      <c r="OGH907" s="13"/>
      <c r="OGI907" s="13"/>
      <c r="OGJ907" s="13"/>
      <c r="OGK907" s="13"/>
      <c r="OGL907" s="13"/>
      <c r="OGM907" s="13"/>
      <c r="OGN907" s="13"/>
      <c r="OGO907" s="13"/>
      <c r="OGP907" s="13"/>
      <c r="OGQ907" s="13"/>
      <c r="OGR907" s="13"/>
      <c r="OGS907" s="13"/>
      <c r="OGT907" s="13"/>
      <c r="OGU907" s="13"/>
      <c r="OGV907" s="13"/>
      <c r="OGW907" s="13"/>
      <c r="OGX907" s="13"/>
      <c r="OGY907" s="13"/>
      <c r="OGZ907" s="13"/>
      <c r="OHA907" s="13"/>
      <c r="OHB907" s="13"/>
      <c r="OHC907" s="13"/>
      <c r="OHD907" s="13"/>
      <c r="OHE907" s="13"/>
      <c r="OHF907" s="13"/>
      <c r="OHG907" s="13"/>
      <c r="OHH907" s="13"/>
      <c r="OHI907" s="13"/>
      <c r="OHJ907" s="13"/>
      <c r="OHK907" s="13"/>
      <c r="OHL907" s="13"/>
      <c r="OHM907" s="13"/>
      <c r="OHN907" s="13"/>
      <c r="OHO907" s="13"/>
      <c r="OHP907" s="13"/>
      <c r="OHQ907" s="13"/>
      <c r="OHR907" s="13"/>
      <c r="OHS907" s="13"/>
      <c r="OHT907" s="13"/>
      <c r="OHU907" s="13"/>
      <c r="OHV907" s="13"/>
      <c r="OHW907" s="13"/>
      <c r="OHX907" s="13"/>
      <c r="OHY907" s="13"/>
      <c r="OHZ907" s="13"/>
      <c r="OIA907" s="13"/>
      <c r="OIB907" s="13"/>
      <c r="OIC907" s="13"/>
      <c r="OID907" s="13"/>
      <c r="OIE907" s="13"/>
      <c r="OIF907" s="13"/>
      <c r="OIG907" s="13"/>
      <c r="OIH907" s="13"/>
      <c r="OII907" s="13"/>
      <c r="OIJ907" s="13"/>
      <c r="OIK907" s="13"/>
      <c r="OIL907" s="13"/>
      <c r="OIM907" s="13"/>
      <c r="OIN907" s="13"/>
      <c r="OIO907" s="13"/>
      <c r="OIP907" s="13"/>
      <c r="OIQ907" s="13"/>
      <c r="OIR907" s="13"/>
      <c r="OIS907" s="13"/>
      <c r="OIT907" s="13"/>
      <c r="OIU907" s="13"/>
      <c r="OIV907" s="13"/>
      <c r="OIW907" s="13"/>
      <c r="OIX907" s="13"/>
      <c r="OIY907" s="13"/>
      <c r="OIZ907" s="13"/>
      <c r="OJA907" s="13"/>
      <c r="OJB907" s="13"/>
      <c r="OJC907" s="13"/>
      <c r="OJD907" s="13"/>
      <c r="OJE907" s="13"/>
      <c r="OJF907" s="13"/>
      <c r="OJG907" s="13"/>
      <c r="OJH907" s="13"/>
      <c r="OJI907" s="13"/>
      <c r="OJJ907" s="13"/>
      <c r="OJK907" s="13"/>
      <c r="OJL907" s="13"/>
      <c r="OJM907" s="13"/>
      <c r="OJN907" s="13"/>
      <c r="OJO907" s="13"/>
      <c r="OJP907" s="13"/>
      <c r="OJQ907" s="13"/>
      <c r="OJR907" s="13"/>
      <c r="OJS907" s="13"/>
      <c r="OJT907" s="13"/>
      <c r="OJU907" s="13"/>
      <c r="OJV907" s="13"/>
      <c r="OJW907" s="13"/>
      <c r="OJX907" s="13"/>
      <c r="OJY907" s="13"/>
      <c r="OJZ907" s="13"/>
      <c r="OKA907" s="13"/>
      <c r="OKB907" s="13"/>
      <c r="OKC907" s="13"/>
      <c r="OKD907" s="13"/>
      <c r="OKE907" s="13"/>
      <c r="OKF907" s="13"/>
      <c r="OKG907" s="13"/>
      <c r="OKH907" s="13"/>
      <c r="OKI907" s="13"/>
      <c r="OKJ907" s="13"/>
      <c r="OKK907" s="13"/>
      <c r="OKL907" s="13"/>
      <c r="OKM907" s="13"/>
      <c r="OKN907" s="13"/>
      <c r="OKO907" s="13"/>
      <c r="OKP907" s="13"/>
      <c r="OKQ907" s="13"/>
      <c r="OKR907" s="13"/>
      <c r="OKS907" s="13"/>
      <c r="OKT907" s="13"/>
      <c r="OKU907" s="13"/>
      <c r="OKV907" s="13"/>
      <c r="OKW907" s="13"/>
      <c r="OKX907" s="13"/>
      <c r="OKY907" s="13"/>
      <c r="OKZ907" s="13"/>
      <c r="OLA907" s="13"/>
      <c r="OLB907" s="13"/>
      <c r="OLC907" s="13"/>
      <c r="OLD907" s="13"/>
      <c r="OLE907" s="13"/>
      <c r="OLF907" s="13"/>
      <c r="OLG907" s="13"/>
      <c r="OLH907" s="13"/>
      <c r="OLI907" s="13"/>
      <c r="OLJ907" s="13"/>
      <c r="OLK907" s="13"/>
      <c r="OLL907" s="13"/>
      <c r="OLM907" s="13"/>
      <c r="OLN907" s="13"/>
      <c r="OLO907" s="13"/>
      <c r="OLP907" s="13"/>
      <c r="OLQ907" s="13"/>
      <c r="OLR907" s="13"/>
      <c r="OLS907" s="13"/>
      <c r="OLT907" s="13"/>
      <c r="OLU907" s="13"/>
      <c r="OLV907" s="13"/>
      <c r="OLW907" s="13"/>
      <c r="OLX907" s="13"/>
      <c r="OLY907" s="13"/>
      <c r="OLZ907" s="13"/>
      <c r="OMA907" s="13"/>
      <c r="OMB907" s="13"/>
      <c r="OMC907" s="13"/>
      <c r="OMD907" s="13"/>
      <c r="OME907" s="13"/>
      <c r="OMF907" s="13"/>
      <c r="OMG907" s="13"/>
      <c r="OMH907" s="13"/>
      <c r="OMI907" s="13"/>
      <c r="OMJ907" s="13"/>
      <c r="OMK907" s="13"/>
      <c r="OML907" s="13"/>
      <c r="OMM907" s="13"/>
      <c r="OMN907" s="13"/>
      <c r="OMO907" s="13"/>
      <c r="OMP907" s="13"/>
      <c r="OMQ907" s="13"/>
      <c r="OMR907" s="13"/>
      <c r="OMS907" s="13"/>
      <c r="OMT907" s="13"/>
      <c r="OMU907" s="13"/>
      <c r="OMV907" s="13"/>
      <c r="OMW907" s="13"/>
      <c r="OMX907" s="13"/>
      <c r="OMY907" s="13"/>
      <c r="OMZ907" s="13"/>
      <c r="ONA907" s="13"/>
      <c r="ONB907" s="13"/>
      <c r="ONC907" s="13"/>
      <c r="OND907" s="13"/>
      <c r="ONE907" s="13"/>
      <c r="ONF907" s="13"/>
      <c r="ONG907" s="13"/>
      <c r="ONH907" s="13"/>
      <c r="ONI907" s="13"/>
      <c r="ONJ907" s="13"/>
      <c r="ONK907" s="13"/>
      <c r="ONL907" s="13"/>
      <c r="ONM907" s="13"/>
      <c r="ONN907" s="13"/>
      <c r="ONO907" s="13"/>
      <c r="ONP907" s="13"/>
      <c r="ONQ907" s="13"/>
      <c r="ONR907" s="13"/>
      <c r="ONS907" s="13"/>
      <c r="ONT907" s="13"/>
      <c r="ONU907" s="13"/>
      <c r="ONV907" s="13"/>
      <c r="ONW907" s="13"/>
      <c r="ONX907" s="13"/>
      <c r="ONY907" s="13"/>
      <c r="ONZ907" s="13"/>
      <c r="OOA907" s="13"/>
      <c r="OOB907" s="13"/>
      <c r="OOC907" s="13"/>
      <c r="OOD907" s="13"/>
      <c r="OOE907" s="13"/>
      <c r="OOF907" s="13"/>
      <c r="OOG907" s="13"/>
      <c r="OOH907" s="13"/>
      <c r="OOI907" s="13"/>
      <c r="OOJ907" s="13"/>
      <c r="OOK907" s="13"/>
      <c r="OOL907" s="13"/>
      <c r="OOM907" s="13"/>
      <c r="OON907" s="13"/>
      <c r="OOO907" s="13"/>
      <c r="OOP907" s="13"/>
      <c r="OOQ907" s="13"/>
      <c r="OOR907" s="13"/>
      <c r="OOS907" s="13"/>
      <c r="OOT907" s="13"/>
      <c r="OOU907" s="13"/>
      <c r="OOV907" s="13"/>
      <c r="OOW907" s="13"/>
      <c r="OOX907" s="13"/>
      <c r="OOY907" s="13"/>
      <c r="OOZ907" s="13"/>
      <c r="OPA907" s="13"/>
      <c r="OPB907" s="13"/>
      <c r="OPC907" s="13"/>
      <c r="OPD907" s="13"/>
      <c r="OPE907" s="13"/>
      <c r="OPF907" s="13"/>
      <c r="OPG907" s="13"/>
      <c r="OPH907" s="13"/>
      <c r="OPI907" s="13"/>
      <c r="OPJ907" s="13"/>
      <c r="OPK907" s="13"/>
      <c r="OPL907" s="13"/>
      <c r="OPM907" s="13"/>
      <c r="OPN907" s="13"/>
      <c r="OPO907" s="13"/>
      <c r="OPP907" s="13"/>
      <c r="OPQ907" s="13"/>
      <c r="OPR907" s="13"/>
      <c r="OPS907" s="13"/>
      <c r="OPT907" s="13"/>
      <c r="OPU907" s="13"/>
      <c r="OPV907" s="13"/>
      <c r="OPW907" s="13"/>
      <c r="OPX907" s="13"/>
      <c r="OPY907" s="13"/>
      <c r="OPZ907" s="13"/>
      <c r="OQA907" s="13"/>
      <c r="OQB907" s="13"/>
      <c r="OQC907" s="13"/>
      <c r="OQD907" s="13"/>
      <c r="OQE907" s="13"/>
      <c r="OQF907" s="13"/>
      <c r="OQG907" s="13"/>
      <c r="OQH907" s="13"/>
      <c r="OQI907" s="13"/>
      <c r="OQJ907" s="13"/>
      <c r="OQK907" s="13"/>
      <c r="OQL907" s="13"/>
      <c r="OQM907" s="13"/>
      <c r="OQN907" s="13"/>
      <c r="OQO907" s="13"/>
      <c r="OQP907" s="13"/>
      <c r="OQQ907" s="13"/>
      <c r="OQR907" s="13"/>
      <c r="OQS907" s="13"/>
      <c r="OQT907" s="13"/>
      <c r="OQU907" s="13"/>
      <c r="OQV907" s="13"/>
      <c r="OQW907" s="13"/>
      <c r="OQX907" s="13"/>
      <c r="OQY907" s="13"/>
      <c r="OQZ907" s="13"/>
      <c r="ORA907" s="13"/>
      <c r="ORB907" s="13"/>
      <c r="ORC907" s="13"/>
      <c r="ORD907" s="13"/>
      <c r="ORE907" s="13"/>
      <c r="ORF907" s="13"/>
      <c r="ORG907" s="13"/>
      <c r="ORH907" s="13"/>
      <c r="ORI907" s="13"/>
      <c r="ORJ907" s="13"/>
      <c r="ORK907" s="13"/>
      <c r="ORL907" s="13"/>
      <c r="ORM907" s="13"/>
      <c r="ORN907" s="13"/>
      <c r="ORO907" s="13"/>
      <c r="ORP907" s="13"/>
      <c r="ORQ907" s="13"/>
      <c r="ORR907" s="13"/>
      <c r="ORS907" s="13"/>
      <c r="ORT907" s="13"/>
      <c r="ORU907" s="13"/>
      <c r="ORV907" s="13"/>
      <c r="ORW907" s="13"/>
      <c r="ORX907" s="13"/>
      <c r="ORY907" s="13"/>
      <c r="ORZ907" s="13"/>
      <c r="OSA907" s="13"/>
      <c r="OSB907" s="13"/>
      <c r="OSC907" s="13"/>
      <c r="OSD907" s="13"/>
      <c r="OSE907" s="13"/>
      <c r="OSF907" s="13"/>
      <c r="OSG907" s="13"/>
      <c r="OSH907" s="13"/>
      <c r="OSI907" s="13"/>
      <c r="OSJ907" s="13"/>
      <c r="OSK907" s="13"/>
      <c r="OSL907" s="13"/>
      <c r="OSM907" s="13"/>
      <c r="OSN907" s="13"/>
      <c r="OSO907" s="13"/>
      <c r="OSP907" s="13"/>
      <c r="OSQ907" s="13"/>
      <c r="OSR907" s="13"/>
      <c r="OSS907" s="13"/>
      <c r="OST907" s="13"/>
      <c r="OSU907" s="13"/>
      <c r="OSV907" s="13"/>
      <c r="OSW907" s="13"/>
      <c r="OSX907" s="13"/>
      <c r="OSY907" s="13"/>
      <c r="OSZ907" s="13"/>
      <c r="OTA907" s="13"/>
      <c r="OTB907" s="13"/>
      <c r="OTC907" s="13"/>
      <c r="OTD907" s="13"/>
      <c r="OTE907" s="13"/>
      <c r="OTF907" s="13"/>
      <c r="OTG907" s="13"/>
      <c r="OTH907" s="13"/>
      <c r="OTI907" s="13"/>
      <c r="OTJ907" s="13"/>
      <c r="OTK907" s="13"/>
      <c r="OTL907" s="13"/>
      <c r="OTM907" s="13"/>
      <c r="OTN907" s="13"/>
      <c r="OTO907" s="13"/>
      <c r="OTP907" s="13"/>
      <c r="OTQ907" s="13"/>
      <c r="OTR907" s="13"/>
      <c r="OTS907" s="13"/>
      <c r="OTT907" s="13"/>
      <c r="OTU907" s="13"/>
      <c r="OTV907" s="13"/>
      <c r="OTW907" s="13"/>
      <c r="OTX907" s="13"/>
      <c r="OTY907" s="13"/>
      <c r="OTZ907" s="13"/>
      <c r="OUA907" s="13"/>
      <c r="OUB907" s="13"/>
      <c r="OUC907" s="13"/>
      <c r="OUD907" s="13"/>
      <c r="OUE907" s="13"/>
      <c r="OUF907" s="13"/>
      <c r="OUG907" s="13"/>
      <c r="OUH907" s="13"/>
      <c r="OUI907" s="13"/>
      <c r="OUJ907" s="13"/>
      <c r="OUK907" s="13"/>
      <c r="OUL907" s="13"/>
      <c r="OUM907" s="13"/>
      <c r="OUN907" s="13"/>
      <c r="OUO907" s="13"/>
      <c r="OUP907" s="13"/>
      <c r="OUQ907" s="13"/>
      <c r="OUR907" s="13"/>
      <c r="OUS907" s="13"/>
      <c r="OUT907" s="13"/>
      <c r="OUU907" s="13"/>
      <c r="OUV907" s="13"/>
      <c r="OUW907" s="13"/>
      <c r="OUX907" s="13"/>
      <c r="OUY907" s="13"/>
      <c r="OUZ907" s="13"/>
      <c r="OVA907" s="13"/>
      <c r="OVB907" s="13"/>
      <c r="OVC907" s="13"/>
      <c r="OVD907" s="13"/>
      <c r="OVE907" s="13"/>
      <c r="OVF907" s="13"/>
      <c r="OVG907" s="13"/>
      <c r="OVH907" s="13"/>
      <c r="OVI907" s="13"/>
      <c r="OVJ907" s="13"/>
      <c r="OVK907" s="13"/>
      <c r="OVL907" s="13"/>
      <c r="OVM907" s="13"/>
      <c r="OVN907" s="13"/>
      <c r="OVO907" s="13"/>
      <c r="OVP907" s="13"/>
      <c r="OVQ907" s="13"/>
      <c r="OVR907" s="13"/>
      <c r="OVS907" s="13"/>
      <c r="OVT907" s="13"/>
      <c r="OVU907" s="13"/>
      <c r="OVV907" s="13"/>
      <c r="OVW907" s="13"/>
      <c r="OVX907" s="13"/>
      <c r="OVY907" s="13"/>
      <c r="OVZ907" s="13"/>
      <c r="OWA907" s="13"/>
      <c r="OWB907" s="13"/>
      <c r="OWC907" s="13"/>
      <c r="OWD907" s="13"/>
      <c r="OWE907" s="13"/>
      <c r="OWF907" s="13"/>
      <c r="OWG907" s="13"/>
      <c r="OWH907" s="13"/>
      <c r="OWI907" s="13"/>
      <c r="OWJ907" s="13"/>
      <c r="OWK907" s="13"/>
      <c r="OWL907" s="13"/>
      <c r="OWM907" s="13"/>
      <c r="OWN907" s="13"/>
      <c r="OWO907" s="13"/>
      <c r="OWP907" s="13"/>
      <c r="OWQ907" s="13"/>
      <c r="OWR907" s="13"/>
      <c r="OWS907" s="13"/>
      <c r="OWT907" s="13"/>
      <c r="OWU907" s="13"/>
      <c r="OWV907" s="13"/>
      <c r="OWW907" s="13"/>
      <c r="OWX907" s="13"/>
      <c r="OWY907" s="13"/>
      <c r="OWZ907" s="13"/>
      <c r="OXA907" s="13"/>
      <c r="OXB907" s="13"/>
      <c r="OXC907" s="13"/>
      <c r="OXD907" s="13"/>
      <c r="OXE907" s="13"/>
      <c r="OXF907" s="13"/>
      <c r="OXG907" s="13"/>
      <c r="OXH907" s="13"/>
      <c r="OXI907" s="13"/>
      <c r="OXJ907" s="13"/>
      <c r="OXK907" s="13"/>
      <c r="OXL907" s="13"/>
      <c r="OXM907" s="13"/>
      <c r="OXN907" s="13"/>
      <c r="OXO907" s="13"/>
      <c r="OXP907" s="13"/>
      <c r="OXQ907" s="13"/>
      <c r="OXR907" s="13"/>
      <c r="OXS907" s="13"/>
      <c r="OXT907" s="13"/>
      <c r="OXU907" s="13"/>
      <c r="OXV907" s="13"/>
      <c r="OXW907" s="13"/>
      <c r="OXX907" s="13"/>
      <c r="OXY907" s="13"/>
      <c r="OXZ907" s="13"/>
      <c r="OYA907" s="13"/>
      <c r="OYB907" s="13"/>
      <c r="OYC907" s="13"/>
      <c r="OYD907" s="13"/>
      <c r="OYE907" s="13"/>
      <c r="OYF907" s="13"/>
      <c r="OYG907" s="13"/>
      <c r="OYH907" s="13"/>
      <c r="OYI907" s="13"/>
      <c r="OYJ907" s="13"/>
      <c r="OYK907" s="13"/>
      <c r="OYL907" s="13"/>
      <c r="OYM907" s="13"/>
      <c r="OYN907" s="13"/>
      <c r="OYO907" s="13"/>
      <c r="OYP907" s="13"/>
      <c r="OYQ907" s="13"/>
      <c r="OYR907" s="13"/>
      <c r="OYS907" s="13"/>
      <c r="OYT907" s="13"/>
      <c r="OYU907" s="13"/>
      <c r="OYV907" s="13"/>
      <c r="OYW907" s="13"/>
      <c r="OYX907" s="13"/>
      <c r="OYY907" s="13"/>
      <c r="OYZ907" s="13"/>
      <c r="OZA907" s="13"/>
      <c r="OZB907" s="13"/>
      <c r="OZC907" s="13"/>
      <c r="OZD907" s="13"/>
      <c r="OZE907" s="13"/>
      <c r="OZF907" s="13"/>
      <c r="OZG907" s="13"/>
      <c r="OZH907" s="13"/>
      <c r="OZI907" s="13"/>
      <c r="OZJ907" s="13"/>
      <c r="OZK907" s="13"/>
      <c r="OZL907" s="13"/>
      <c r="OZM907" s="13"/>
      <c r="OZN907" s="13"/>
      <c r="OZO907" s="13"/>
      <c r="OZP907" s="13"/>
      <c r="OZQ907" s="13"/>
      <c r="OZR907" s="13"/>
      <c r="OZS907" s="13"/>
      <c r="OZT907" s="13"/>
      <c r="OZU907" s="13"/>
      <c r="OZV907" s="13"/>
      <c r="OZW907" s="13"/>
      <c r="OZX907" s="13"/>
      <c r="OZY907" s="13"/>
      <c r="OZZ907" s="13"/>
      <c r="PAA907" s="13"/>
      <c r="PAB907" s="13"/>
      <c r="PAC907" s="13"/>
      <c r="PAD907" s="13"/>
      <c r="PAE907" s="13"/>
      <c r="PAF907" s="13"/>
      <c r="PAG907" s="13"/>
      <c r="PAH907" s="13"/>
      <c r="PAI907" s="13"/>
      <c r="PAJ907" s="13"/>
      <c r="PAK907" s="13"/>
      <c r="PAL907" s="13"/>
      <c r="PAM907" s="13"/>
      <c r="PAN907" s="13"/>
      <c r="PAO907" s="13"/>
      <c r="PAP907" s="13"/>
      <c r="PAQ907" s="13"/>
      <c r="PAR907" s="13"/>
      <c r="PAS907" s="13"/>
      <c r="PAT907" s="13"/>
      <c r="PAU907" s="13"/>
      <c r="PAV907" s="13"/>
      <c r="PAW907" s="13"/>
      <c r="PAX907" s="13"/>
      <c r="PAY907" s="13"/>
      <c r="PAZ907" s="13"/>
      <c r="PBA907" s="13"/>
      <c r="PBB907" s="13"/>
      <c r="PBC907" s="13"/>
      <c r="PBD907" s="13"/>
      <c r="PBE907" s="13"/>
      <c r="PBF907" s="13"/>
      <c r="PBG907" s="13"/>
      <c r="PBH907" s="13"/>
      <c r="PBI907" s="13"/>
      <c r="PBJ907" s="13"/>
      <c r="PBK907" s="13"/>
      <c r="PBL907" s="13"/>
      <c r="PBM907" s="13"/>
      <c r="PBN907" s="13"/>
      <c r="PBO907" s="13"/>
      <c r="PBP907" s="13"/>
      <c r="PBQ907" s="13"/>
      <c r="PBR907" s="13"/>
      <c r="PBS907" s="13"/>
      <c r="PBT907" s="13"/>
      <c r="PBU907" s="13"/>
      <c r="PBV907" s="13"/>
      <c r="PBW907" s="13"/>
      <c r="PBX907" s="13"/>
      <c r="PBY907" s="13"/>
      <c r="PBZ907" s="13"/>
      <c r="PCA907" s="13"/>
      <c r="PCB907" s="13"/>
      <c r="PCC907" s="13"/>
      <c r="PCD907" s="13"/>
      <c r="PCE907" s="13"/>
      <c r="PCF907" s="13"/>
      <c r="PCG907" s="13"/>
      <c r="PCH907" s="13"/>
      <c r="PCI907" s="13"/>
      <c r="PCJ907" s="13"/>
      <c r="PCK907" s="13"/>
      <c r="PCL907" s="13"/>
      <c r="PCM907" s="13"/>
      <c r="PCN907" s="13"/>
      <c r="PCO907" s="13"/>
      <c r="PCP907" s="13"/>
      <c r="PCQ907" s="13"/>
      <c r="PCR907" s="13"/>
      <c r="PCS907" s="13"/>
      <c r="PCT907" s="13"/>
      <c r="PCU907" s="13"/>
      <c r="PCV907" s="13"/>
      <c r="PCW907" s="13"/>
      <c r="PCX907" s="13"/>
      <c r="PCY907" s="13"/>
      <c r="PCZ907" s="13"/>
      <c r="PDA907" s="13"/>
      <c r="PDB907" s="13"/>
      <c r="PDC907" s="13"/>
      <c r="PDD907" s="13"/>
      <c r="PDE907" s="13"/>
      <c r="PDF907" s="13"/>
      <c r="PDG907" s="13"/>
      <c r="PDH907" s="13"/>
      <c r="PDI907" s="13"/>
      <c r="PDJ907" s="13"/>
      <c r="PDK907" s="13"/>
      <c r="PDL907" s="13"/>
      <c r="PDM907" s="13"/>
      <c r="PDN907" s="13"/>
      <c r="PDO907" s="13"/>
      <c r="PDP907" s="13"/>
      <c r="PDQ907" s="13"/>
      <c r="PDR907" s="13"/>
      <c r="PDS907" s="13"/>
      <c r="PDT907" s="13"/>
      <c r="PDU907" s="13"/>
      <c r="PDV907" s="13"/>
      <c r="PDW907" s="13"/>
      <c r="PDX907" s="13"/>
      <c r="PDY907" s="13"/>
      <c r="PDZ907" s="13"/>
      <c r="PEA907" s="13"/>
      <c r="PEB907" s="13"/>
      <c r="PEC907" s="13"/>
      <c r="PED907" s="13"/>
      <c r="PEE907" s="13"/>
      <c r="PEF907" s="13"/>
      <c r="PEG907" s="13"/>
      <c r="PEH907" s="13"/>
      <c r="PEI907" s="13"/>
      <c r="PEJ907" s="13"/>
      <c r="PEK907" s="13"/>
      <c r="PEL907" s="13"/>
      <c r="PEM907" s="13"/>
      <c r="PEN907" s="13"/>
      <c r="PEO907" s="13"/>
      <c r="PEP907" s="13"/>
      <c r="PEQ907" s="13"/>
      <c r="PER907" s="13"/>
      <c r="PES907" s="13"/>
      <c r="PET907" s="13"/>
      <c r="PEU907" s="13"/>
      <c r="PEV907" s="13"/>
      <c r="PEW907" s="13"/>
      <c r="PEX907" s="13"/>
      <c r="PEY907" s="13"/>
      <c r="PEZ907" s="13"/>
      <c r="PFA907" s="13"/>
      <c r="PFB907" s="13"/>
      <c r="PFC907" s="13"/>
      <c r="PFD907" s="13"/>
      <c r="PFE907" s="13"/>
      <c r="PFF907" s="13"/>
      <c r="PFG907" s="13"/>
      <c r="PFH907" s="13"/>
      <c r="PFI907" s="13"/>
      <c r="PFJ907" s="13"/>
      <c r="PFK907" s="13"/>
      <c r="PFL907" s="13"/>
      <c r="PFM907" s="13"/>
      <c r="PFN907" s="13"/>
      <c r="PFO907" s="13"/>
      <c r="PFP907" s="13"/>
      <c r="PFQ907" s="13"/>
      <c r="PFR907" s="13"/>
      <c r="PFS907" s="13"/>
      <c r="PFT907" s="13"/>
      <c r="PFU907" s="13"/>
      <c r="PFV907" s="13"/>
      <c r="PFW907" s="13"/>
      <c r="PFX907" s="13"/>
      <c r="PFY907" s="13"/>
      <c r="PFZ907" s="13"/>
      <c r="PGA907" s="13"/>
      <c r="PGB907" s="13"/>
      <c r="PGC907" s="13"/>
      <c r="PGD907" s="13"/>
      <c r="PGE907" s="13"/>
      <c r="PGF907" s="13"/>
      <c r="PGG907" s="13"/>
      <c r="PGH907" s="13"/>
      <c r="PGI907" s="13"/>
      <c r="PGJ907" s="13"/>
      <c r="PGK907" s="13"/>
      <c r="PGL907" s="13"/>
      <c r="PGM907" s="13"/>
      <c r="PGN907" s="13"/>
      <c r="PGO907" s="13"/>
      <c r="PGP907" s="13"/>
      <c r="PGQ907" s="13"/>
      <c r="PGR907" s="13"/>
      <c r="PGS907" s="13"/>
      <c r="PGT907" s="13"/>
      <c r="PGU907" s="13"/>
      <c r="PGV907" s="13"/>
      <c r="PGW907" s="13"/>
      <c r="PGX907" s="13"/>
      <c r="PGY907" s="13"/>
      <c r="PGZ907" s="13"/>
      <c r="PHA907" s="13"/>
      <c r="PHB907" s="13"/>
      <c r="PHC907" s="13"/>
      <c r="PHD907" s="13"/>
      <c r="PHE907" s="13"/>
      <c r="PHF907" s="13"/>
      <c r="PHG907" s="13"/>
      <c r="PHH907" s="13"/>
      <c r="PHI907" s="13"/>
      <c r="PHJ907" s="13"/>
      <c r="PHK907" s="13"/>
      <c r="PHL907" s="13"/>
      <c r="PHM907" s="13"/>
      <c r="PHN907" s="13"/>
      <c r="PHO907" s="13"/>
      <c r="PHP907" s="13"/>
      <c r="PHQ907" s="13"/>
      <c r="PHR907" s="13"/>
      <c r="PHS907" s="13"/>
      <c r="PHT907" s="13"/>
      <c r="PHU907" s="13"/>
      <c r="PHV907" s="13"/>
      <c r="PHW907" s="13"/>
      <c r="PHX907" s="13"/>
      <c r="PHY907" s="13"/>
      <c r="PHZ907" s="13"/>
      <c r="PIA907" s="13"/>
      <c r="PIB907" s="13"/>
      <c r="PIC907" s="13"/>
      <c r="PID907" s="13"/>
      <c r="PIE907" s="13"/>
      <c r="PIF907" s="13"/>
      <c r="PIG907" s="13"/>
      <c r="PIH907" s="13"/>
      <c r="PII907" s="13"/>
      <c r="PIJ907" s="13"/>
      <c r="PIK907" s="13"/>
      <c r="PIL907" s="13"/>
      <c r="PIM907" s="13"/>
      <c r="PIN907" s="13"/>
      <c r="PIO907" s="13"/>
      <c r="PIP907" s="13"/>
      <c r="PIQ907" s="13"/>
      <c r="PIR907" s="13"/>
      <c r="PIS907" s="13"/>
      <c r="PIT907" s="13"/>
      <c r="PIU907" s="13"/>
      <c r="PIV907" s="13"/>
      <c r="PIW907" s="13"/>
      <c r="PIX907" s="13"/>
      <c r="PIY907" s="13"/>
      <c r="PIZ907" s="13"/>
      <c r="PJA907" s="13"/>
      <c r="PJB907" s="13"/>
      <c r="PJC907" s="13"/>
      <c r="PJD907" s="13"/>
      <c r="PJE907" s="13"/>
      <c r="PJF907" s="13"/>
      <c r="PJG907" s="13"/>
      <c r="PJH907" s="13"/>
      <c r="PJI907" s="13"/>
      <c r="PJJ907" s="13"/>
      <c r="PJK907" s="13"/>
      <c r="PJL907" s="13"/>
      <c r="PJM907" s="13"/>
      <c r="PJN907" s="13"/>
      <c r="PJO907" s="13"/>
      <c r="PJP907" s="13"/>
      <c r="PJQ907" s="13"/>
      <c r="PJR907" s="13"/>
      <c r="PJS907" s="13"/>
      <c r="PJT907" s="13"/>
      <c r="PJU907" s="13"/>
      <c r="PJV907" s="13"/>
      <c r="PJW907" s="13"/>
      <c r="PJX907" s="13"/>
      <c r="PJY907" s="13"/>
      <c r="PJZ907" s="13"/>
      <c r="PKA907" s="13"/>
      <c r="PKB907" s="13"/>
      <c r="PKC907" s="13"/>
      <c r="PKD907" s="13"/>
      <c r="PKE907" s="13"/>
      <c r="PKF907" s="13"/>
      <c r="PKG907" s="13"/>
      <c r="PKH907" s="13"/>
      <c r="PKI907" s="13"/>
      <c r="PKJ907" s="13"/>
      <c r="PKK907" s="13"/>
      <c r="PKL907" s="13"/>
      <c r="PKM907" s="13"/>
      <c r="PKN907" s="13"/>
      <c r="PKO907" s="13"/>
      <c r="PKP907" s="13"/>
      <c r="PKQ907" s="13"/>
      <c r="PKR907" s="13"/>
      <c r="PKS907" s="13"/>
      <c r="PKT907" s="13"/>
      <c r="PKU907" s="13"/>
      <c r="PKV907" s="13"/>
      <c r="PKW907" s="13"/>
      <c r="PKX907" s="13"/>
      <c r="PKY907" s="13"/>
      <c r="PKZ907" s="13"/>
      <c r="PLA907" s="13"/>
      <c r="PLB907" s="13"/>
      <c r="PLC907" s="13"/>
      <c r="PLD907" s="13"/>
      <c r="PLE907" s="13"/>
      <c r="PLF907" s="13"/>
      <c r="PLG907" s="13"/>
      <c r="PLH907" s="13"/>
      <c r="PLI907" s="13"/>
      <c r="PLJ907" s="13"/>
      <c r="PLK907" s="13"/>
      <c r="PLL907" s="13"/>
      <c r="PLM907" s="13"/>
      <c r="PLN907" s="13"/>
      <c r="PLO907" s="13"/>
      <c r="PLP907" s="13"/>
      <c r="PLQ907" s="13"/>
      <c r="PLR907" s="13"/>
      <c r="PLS907" s="13"/>
      <c r="PLT907" s="13"/>
      <c r="PLU907" s="13"/>
      <c r="PLV907" s="13"/>
      <c r="PLW907" s="13"/>
      <c r="PLX907" s="13"/>
      <c r="PLY907" s="13"/>
      <c r="PLZ907" s="13"/>
      <c r="PMA907" s="13"/>
      <c r="PMB907" s="13"/>
      <c r="PMC907" s="13"/>
      <c r="PMD907" s="13"/>
      <c r="PME907" s="13"/>
      <c r="PMF907" s="13"/>
      <c r="PMG907" s="13"/>
      <c r="PMH907" s="13"/>
      <c r="PMI907" s="13"/>
      <c r="PMJ907" s="13"/>
      <c r="PMK907" s="13"/>
      <c r="PML907" s="13"/>
      <c r="PMM907" s="13"/>
      <c r="PMN907" s="13"/>
      <c r="PMO907" s="13"/>
      <c r="PMP907" s="13"/>
      <c r="PMQ907" s="13"/>
      <c r="PMR907" s="13"/>
      <c r="PMS907" s="13"/>
      <c r="PMT907" s="13"/>
      <c r="PMU907" s="13"/>
      <c r="PMV907" s="13"/>
      <c r="PMW907" s="13"/>
      <c r="PMX907" s="13"/>
      <c r="PMY907" s="13"/>
      <c r="PMZ907" s="13"/>
      <c r="PNA907" s="13"/>
      <c r="PNB907" s="13"/>
      <c r="PNC907" s="13"/>
      <c r="PND907" s="13"/>
      <c r="PNE907" s="13"/>
      <c r="PNF907" s="13"/>
      <c r="PNG907" s="13"/>
      <c r="PNH907" s="13"/>
      <c r="PNI907" s="13"/>
      <c r="PNJ907" s="13"/>
      <c r="PNK907" s="13"/>
      <c r="PNL907" s="13"/>
      <c r="PNM907" s="13"/>
      <c r="PNN907" s="13"/>
      <c r="PNO907" s="13"/>
      <c r="PNP907" s="13"/>
      <c r="PNQ907" s="13"/>
      <c r="PNR907" s="13"/>
      <c r="PNS907" s="13"/>
      <c r="PNT907" s="13"/>
      <c r="PNU907" s="13"/>
      <c r="PNV907" s="13"/>
      <c r="PNW907" s="13"/>
      <c r="PNX907" s="13"/>
      <c r="PNY907" s="13"/>
      <c r="PNZ907" s="13"/>
      <c r="POA907" s="13"/>
      <c r="POB907" s="13"/>
      <c r="POC907" s="13"/>
      <c r="POD907" s="13"/>
      <c r="POE907" s="13"/>
      <c r="POF907" s="13"/>
      <c r="POG907" s="13"/>
      <c r="POH907" s="13"/>
      <c r="POI907" s="13"/>
      <c r="POJ907" s="13"/>
      <c r="POK907" s="13"/>
      <c r="POL907" s="13"/>
      <c r="POM907" s="13"/>
      <c r="PON907" s="13"/>
      <c r="POO907" s="13"/>
      <c r="POP907" s="13"/>
      <c r="POQ907" s="13"/>
      <c r="POR907" s="13"/>
      <c r="POS907" s="13"/>
      <c r="POT907" s="13"/>
      <c r="POU907" s="13"/>
      <c r="POV907" s="13"/>
      <c r="POW907" s="13"/>
      <c r="POX907" s="13"/>
      <c r="POY907" s="13"/>
      <c r="POZ907" s="13"/>
      <c r="PPA907" s="13"/>
      <c r="PPB907" s="13"/>
      <c r="PPC907" s="13"/>
      <c r="PPD907" s="13"/>
      <c r="PPE907" s="13"/>
      <c r="PPF907" s="13"/>
      <c r="PPG907" s="13"/>
      <c r="PPH907" s="13"/>
      <c r="PPI907" s="13"/>
      <c r="PPJ907" s="13"/>
      <c r="PPK907" s="13"/>
      <c r="PPL907" s="13"/>
      <c r="PPM907" s="13"/>
      <c r="PPN907" s="13"/>
      <c r="PPO907" s="13"/>
      <c r="PPP907" s="13"/>
      <c r="PPQ907" s="13"/>
      <c r="PPR907" s="13"/>
      <c r="PPS907" s="13"/>
      <c r="PPT907" s="13"/>
      <c r="PPU907" s="13"/>
      <c r="PPV907" s="13"/>
      <c r="PPW907" s="13"/>
      <c r="PPX907" s="13"/>
      <c r="PPY907" s="13"/>
      <c r="PPZ907" s="13"/>
      <c r="PQA907" s="13"/>
      <c r="PQB907" s="13"/>
      <c r="PQC907" s="13"/>
      <c r="PQD907" s="13"/>
      <c r="PQE907" s="13"/>
      <c r="PQF907" s="13"/>
      <c r="PQG907" s="13"/>
      <c r="PQH907" s="13"/>
      <c r="PQI907" s="13"/>
      <c r="PQJ907" s="13"/>
      <c r="PQK907" s="13"/>
      <c r="PQL907" s="13"/>
      <c r="PQM907" s="13"/>
      <c r="PQN907" s="13"/>
      <c r="PQO907" s="13"/>
      <c r="PQP907" s="13"/>
      <c r="PQQ907" s="13"/>
      <c r="PQR907" s="13"/>
      <c r="PQS907" s="13"/>
      <c r="PQT907" s="13"/>
      <c r="PQU907" s="13"/>
      <c r="PQV907" s="13"/>
      <c r="PQW907" s="13"/>
      <c r="PQX907" s="13"/>
      <c r="PQY907" s="13"/>
      <c r="PQZ907" s="13"/>
      <c r="PRA907" s="13"/>
      <c r="PRB907" s="13"/>
      <c r="PRC907" s="13"/>
      <c r="PRD907" s="13"/>
      <c r="PRE907" s="13"/>
      <c r="PRF907" s="13"/>
      <c r="PRG907" s="13"/>
      <c r="PRH907" s="13"/>
      <c r="PRI907" s="13"/>
      <c r="PRJ907" s="13"/>
      <c r="PRK907" s="13"/>
      <c r="PRL907" s="13"/>
      <c r="PRM907" s="13"/>
      <c r="PRN907" s="13"/>
      <c r="PRO907" s="13"/>
      <c r="PRP907" s="13"/>
      <c r="PRQ907" s="13"/>
      <c r="PRR907" s="13"/>
      <c r="PRS907" s="13"/>
      <c r="PRT907" s="13"/>
      <c r="PRU907" s="13"/>
      <c r="PRV907" s="13"/>
      <c r="PRW907" s="13"/>
      <c r="PRX907" s="13"/>
      <c r="PRY907" s="13"/>
      <c r="PRZ907" s="13"/>
      <c r="PSA907" s="13"/>
      <c r="PSB907" s="13"/>
      <c r="PSC907" s="13"/>
      <c r="PSD907" s="13"/>
      <c r="PSE907" s="13"/>
      <c r="PSF907" s="13"/>
      <c r="PSG907" s="13"/>
      <c r="PSH907" s="13"/>
      <c r="PSI907" s="13"/>
      <c r="PSJ907" s="13"/>
      <c r="PSK907" s="13"/>
      <c r="PSL907" s="13"/>
      <c r="PSM907" s="13"/>
      <c r="PSN907" s="13"/>
      <c r="PSO907" s="13"/>
      <c r="PSP907" s="13"/>
      <c r="PSQ907" s="13"/>
      <c r="PSR907" s="13"/>
      <c r="PSS907" s="13"/>
      <c r="PST907" s="13"/>
      <c r="PSU907" s="13"/>
      <c r="PSV907" s="13"/>
      <c r="PSW907" s="13"/>
      <c r="PSX907" s="13"/>
      <c r="PSY907" s="13"/>
      <c r="PSZ907" s="13"/>
      <c r="PTA907" s="13"/>
      <c r="PTB907" s="13"/>
      <c r="PTC907" s="13"/>
      <c r="PTD907" s="13"/>
      <c r="PTE907" s="13"/>
      <c r="PTF907" s="13"/>
      <c r="PTG907" s="13"/>
      <c r="PTH907" s="13"/>
      <c r="PTI907" s="13"/>
      <c r="PTJ907" s="13"/>
      <c r="PTK907" s="13"/>
      <c r="PTL907" s="13"/>
      <c r="PTM907" s="13"/>
      <c r="PTN907" s="13"/>
      <c r="PTO907" s="13"/>
      <c r="PTP907" s="13"/>
      <c r="PTQ907" s="13"/>
      <c r="PTR907" s="13"/>
      <c r="PTS907" s="13"/>
      <c r="PTT907" s="13"/>
      <c r="PTU907" s="13"/>
      <c r="PTV907" s="13"/>
      <c r="PTW907" s="13"/>
      <c r="PTX907" s="13"/>
      <c r="PTY907" s="13"/>
      <c r="PTZ907" s="13"/>
      <c r="PUA907" s="13"/>
      <c r="PUB907" s="13"/>
      <c r="PUC907" s="13"/>
      <c r="PUD907" s="13"/>
      <c r="PUE907" s="13"/>
      <c r="PUF907" s="13"/>
      <c r="PUG907" s="13"/>
      <c r="PUH907" s="13"/>
      <c r="PUI907" s="13"/>
      <c r="PUJ907" s="13"/>
      <c r="PUK907" s="13"/>
      <c r="PUL907" s="13"/>
      <c r="PUM907" s="13"/>
      <c r="PUN907" s="13"/>
      <c r="PUO907" s="13"/>
      <c r="PUP907" s="13"/>
      <c r="PUQ907" s="13"/>
      <c r="PUR907" s="13"/>
      <c r="PUS907" s="13"/>
      <c r="PUT907" s="13"/>
      <c r="PUU907" s="13"/>
      <c r="PUV907" s="13"/>
      <c r="PUW907" s="13"/>
      <c r="PUX907" s="13"/>
      <c r="PUY907" s="13"/>
      <c r="PUZ907" s="13"/>
      <c r="PVA907" s="13"/>
      <c r="PVB907" s="13"/>
      <c r="PVC907" s="13"/>
      <c r="PVD907" s="13"/>
      <c r="PVE907" s="13"/>
      <c r="PVF907" s="13"/>
      <c r="PVG907" s="13"/>
      <c r="PVH907" s="13"/>
      <c r="PVI907" s="13"/>
      <c r="PVJ907" s="13"/>
      <c r="PVK907" s="13"/>
      <c r="PVL907" s="13"/>
      <c r="PVM907" s="13"/>
      <c r="PVN907" s="13"/>
      <c r="PVO907" s="13"/>
      <c r="PVP907" s="13"/>
      <c r="PVQ907" s="13"/>
      <c r="PVR907" s="13"/>
      <c r="PVS907" s="13"/>
      <c r="PVT907" s="13"/>
      <c r="PVU907" s="13"/>
      <c r="PVV907" s="13"/>
      <c r="PVW907" s="13"/>
      <c r="PVX907" s="13"/>
      <c r="PVY907" s="13"/>
      <c r="PVZ907" s="13"/>
      <c r="PWA907" s="13"/>
      <c r="PWB907" s="13"/>
      <c r="PWC907" s="13"/>
      <c r="PWD907" s="13"/>
      <c r="PWE907" s="13"/>
      <c r="PWF907" s="13"/>
      <c r="PWG907" s="13"/>
      <c r="PWH907" s="13"/>
      <c r="PWI907" s="13"/>
      <c r="PWJ907" s="13"/>
      <c r="PWK907" s="13"/>
      <c r="PWL907" s="13"/>
      <c r="PWM907" s="13"/>
      <c r="PWN907" s="13"/>
      <c r="PWO907" s="13"/>
      <c r="PWP907" s="13"/>
      <c r="PWQ907" s="13"/>
      <c r="PWR907" s="13"/>
      <c r="PWS907" s="13"/>
      <c r="PWT907" s="13"/>
      <c r="PWU907" s="13"/>
      <c r="PWV907" s="13"/>
      <c r="PWW907" s="13"/>
      <c r="PWX907" s="13"/>
      <c r="PWY907" s="13"/>
      <c r="PWZ907" s="13"/>
      <c r="PXA907" s="13"/>
      <c r="PXB907" s="13"/>
      <c r="PXC907" s="13"/>
      <c r="PXD907" s="13"/>
      <c r="PXE907" s="13"/>
      <c r="PXF907" s="13"/>
      <c r="PXG907" s="13"/>
      <c r="PXH907" s="13"/>
      <c r="PXI907" s="13"/>
      <c r="PXJ907" s="13"/>
      <c r="PXK907" s="13"/>
      <c r="PXL907" s="13"/>
      <c r="PXM907" s="13"/>
      <c r="PXN907" s="13"/>
      <c r="PXO907" s="13"/>
      <c r="PXP907" s="13"/>
      <c r="PXQ907" s="13"/>
      <c r="PXR907" s="13"/>
      <c r="PXS907" s="13"/>
      <c r="PXT907" s="13"/>
      <c r="PXU907" s="13"/>
      <c r="PXV907" s="13"/>
      <c r="PXW907" s="13"/>
      <c r="PXX907" s="13"/>
      <c r="PXY907" s="13"/>
      <c r="PXZ907" s="13"/>
      <c r="PYA907" s="13"/>
      <c r="PYB907" s="13"/>
      <c r="PYC907" s="13"/>
      <c r="PYD907" s="13"/>
      <c r="PYE907" s="13"/>
      <c r="PYF907" s="13"/>
      <c r="PYG907" s="13"/>
      <c r="PYH907" s="13"/>
      <c r="PYI907" s="13"/>
      <c r="PYJ907" s="13"/>
      <c r="PYK907" s="13"/>
      <c r="PYL907" s="13"/>
      <c r="PYM907" s="13"/>
      <c r="PYN907" s="13"/>
      <c r="PYO907" s="13"/>
      <c r="PYP907" s="13"/>
      <c r="PYQ907" s="13"/>
      <c r="PYR907" s="13"/>
      <c r="PYS907" s="13"/>
      <c r="PYT907" s="13"/>
      <c r="PYU907" s="13"/>
      <c r="PYV907" s="13"/>
      <c r="PYW907" s="13"/>
      <c r="PYX907" s="13"/>
      <c r="PYY907" s="13"/>
      <c r="PYZ907" s="13"/>
      <c r="PZA907" s="13"/>
      <c r="PZB907" s="13"/>
      <c r="PZC907" s="13"/>
      <c r="PZD907" s="13"/>
      <c r="PZE907" s="13"/>
      <c r="PZF907" s="13"/>
      <c r="PZG907" s="13"/>
      <c r="PZH907" s="13"/>
      <c r="PZI907" s="13"/>
      <c r="PZJ907" s="13"/>
      <c r="PZK907" s="13"/>
      <c r="PZL907" s="13"/>
      <c r="PZM907" s="13"/>
      <c r="PZN907" s="13"/>
      <c r="PZO907" s="13"/>
      <c r="PZP907" s="13"/>
      <c r="PZQ907" s="13"/>
      <c r="PZR907" s="13"/>
      <c r="PZS907" s="13"/>
      <c r="PZT907" s="13"/>
      <c r="PZU907" s="13"/>
      <c r="PZV907" s="13"/>
      <c r="PZW907" s="13"/>
      <c r="PZX907" s="13"/>
      <c r="PZY907" s="13"/>
      <c r="PZZ907" s="13"/>
      <c r="QAA907" s="13"/>
      <c r="QAB907" s="13"/>
      <c r="QAC907" s="13"/>
      <c r="QAD907" s="13"/>
      <c r="QAE907" s="13"/>
      <c r="QAF907" s="13"/>
      <c r="QAG907" s="13"/>
      <c r="QAH907" s="13"/>
      <c r="QAI907" s="13"/>
      <c r="QAJ907" s="13"/>
      <c r="QAK907" s="13"/>
      <c r="QAL907" s="13"/>
      <c r="QAM907" s="13"/>
      <c r="QAN907" s="13"/>
      <c r="QAO907" s="13"/>
      <c r="QAP907" s="13"/>
      <c r="QAQ907" s="13"/>
      <c r="QAR907" s="13"/>
      <c r="QAS907" s="13"/>
      <c r="QAT907" s="13"/>
      <c r="QAU907" s="13"/>
      <c r="QAV907" s="13"/>
      <c r="QAW907" s="13"/>
      <c r="QAX907" s="13"/>
      <c r="QAY907" s="13"/>
      <c r="QAZ907" s="13"/>
      <c r="QBA907" s="13"/>
      <c r="QBB907" s="13"/>
      <c r="QBC907" s="13"/>
      <c r="QBD907" s="13"/>
      <c r="QBE907" s="13"/>
      <c r="QBF907" s="13"/>
      <c r="QBG907" s="13"/>
      <c r="QBH907" s="13"/>
      <c r="QBI907" s="13"/>
      <c r="QBJ907" s="13"/>
      <c r="QBK907" s="13"/>
      <c r="QBL907" s="13"/>
      <c r="QBM907" s="13"/>
      <c r="QBN907" s="13"/>
      <c r="QBO907" s="13"/>
      <c r="QBP907" s="13"/>
      <c r="QBQ907" s="13"/>
      <c r="QBR907" s="13"/>
      <c r="QBS907" s="13"/>
      <c r="QBT907" s="13"/>
      <c r="QBU907" s="13"/>
      <c r="QBV907" s="13"/>
      <c r="QBW907" s="13"/>
      <c r="QBX907" s="13"/>
      <c r="QBY907" s="13"/>
      <c r="QBZ907" s="13"/>
      <c r="QCA907" s="13"/>
      <c r="QCB907" s="13"/>
      <c r="QCC907" s="13"/>
      <c r="QCD907" s="13"/>
      <c r="QCE907" s="13"/>
      <c r="QCF907" s="13"/>
      <c r="QCG907" s="13"/>
      <c r="QCH907" s="13"/>
      <c r="QCI907" s="13"/>
      <c r="QCJ907" s="13"/>
      <c r="QCK907" s="13"/>
      <c r="QCL907" s="13"/>
      <c r="QCM907" s="13"/>
      <c r="QCN907" s="13"/>
      <c r="QCO907" s="13"/>
      <c r="QCP907" s="13"/>
      <c r="QCQ907" s="13"/>
      <c r="QCR907" s="13"/>
      <c r="QCS907" s="13"/>
      <c r="QCT907" s="13"/>
      <c r="QCU907" s="13"/>
      <c r="QCV907" s="13"/>
      <c r="QCW907" s="13"/>
      <c r="QCX907" s="13"/>
      <c r="QCY907" s="13"/>
      <c r="QCZ907" s="13"/>
      <c r="QDA907" s="13"/>
      <c r="QDB907" s="13"/>
      <c r="QDC907" s="13"/>
      <c r="QDD907" s="13"/>
      <c r="QDE907" s="13"/>
      <c r="QDF907" s="13"/>
      <c r="QDG907" s="13"/>
      <c r="QDH907" s="13"/>
      <c r="QDI907" s="13"/>
      <c r="QDJ907" s="13"/>
      <c r="QDK907" s="13"/>
      <c r="QDL907" s="13"/>
      <c r="QDM907" s="13"/>
      <c r="QDN907" s="13"/>
      <c r="QDO907" s="13"/>
      <c r="QDP907" s="13"/>
      <c r="QDQ907" s="13"/>
      <c r="QDR907" s="13"/>
      <c r="QDS907" s="13"/>
      <c r="QDT907" s="13"/>
      <c r="QDU907" s="13"/>
      <c r="QDV907" s="13"/>
      <c r="QDW907" s="13"/>
      <c r="QDX907" s="13"/>
      <c r="QDY907" s="13"/>
      <c r="QDZ907" s="13"/>
      <c r="QEA907" s="13"/>
      <c r="QEB907" s="13"/>
      <c r="QEC907" s="13"/>
      <c r="QED907" s="13"/>
      <c r="QEE907" s="13"/>
      <c r="QEF907" s="13"/>
      <c r="QEG907" s="13"/>
      <c r="QEH907" s="13"/>
      <c r="QEI907" s="13"/>
      <c r="QEJ907" s="13"/>
      <c r="QEK907" s="13"/>
      <c r="QEL907" s="13"/>
      <c r="QEM907" s="13"/>
      <c r="QEN907" s="13"/>
      <c r="QEO907" s="13"/>
      <c r="QEP907" s="13"/>
      <c r="QEQ907" s="13"/>
      <c r="QER907" s="13"/>
      <c r="QES907" s="13"/>
      <c r="QET907" s="13"/>
      <c r="QEU907" s="13"/>
      <c r="QEV907" s="13"/>
      <c r="QEW907" s="13"/>
      <c r="QEX907" s="13"/>
      <c r="QEY907" s="13"/>
      <c r="QEZ907" s="13"/>
      <c r="QFA907" s="13"/>
      <c r="QFB907" s="13"/>
      <c r="QFC907" s="13"/>
      <c r="QFD907" s="13"/>
      <c r="QFE907" s="13"/>
      <c r="QFF907" s="13"/>
      <c r="QFG907" s="13"/>
      <c r="QFH907" s="13"/>
      <c r="QFI907" s="13"/>
      <c r="QFJ907" s="13"/>
      <c r="QFK907" s="13"/>
      <c r="QFL907" s="13"/>
      <c r="QFM907" s="13"/>
      <c r="QFN907" s="13"/>
      <c r="QFO907" s="13"/>
      <c r="QFP907" s="13"/>
      <c r="QFQ907" s="13"/>
      <c r="QFR907" s="13"/>
      <c r="QFS907" s="13"/>
      <c r="QFT907" s="13"/>
      <c r="QFU907" s="13"/>
      <c r="QFV907" s="13"/>
      <c r="QFW907" s="13"/>
      <c r="QFX907" s="13"/>
      <c r="QFY907" s="13"/>
      <c r="QFZ907" s="13"/>
      <c r="QGA907" s="13"/>
      <c r="QGB907" s="13"/>
      <c r="QGC907" s="13"/>
      <c r="QGD907" s="13"/>
      <c r="QGE907" s="13"/>
      <c r="QGF907" s="13"/>
      <c r="QGG907" s="13"/>
      <c r="QGH907" s="13"/>
      <c r="QGI907" s="13"/>
      <c r="QGJ907" s="13"/>
      <c r="QGK907" s="13"/>
      <c r="QGL907" s="13"/>
      <c r="QGM907" s="13"/>
      <c r="QGN907" s="13"/>
      <c r="QGO907" s="13"/>
      <c r="QGP907" s="13"/>
      <c r="QGQ907" s="13"/>
      <c r="QGR907" s="13"/>
      <c r="QGS907" s="13"/>
      <c r="QGT907" s="13"/>
      <c r="QGU907" s="13"/>
      <c r="QGV907" s="13"/>
      <c r="QGW907" s="13"/>
      <c r="QGX907" s="13"/>
      <c r="QGY907" s="13"/>
      <c r="QGZ907" s="13"/>
      <c r="QHA907" s="13"/>
      <c r="QHB907" s="13"/>
      <c r="QHC907" s="13"/>
      <c r="QHD907" s="13"/>
      <c r="QHE907" s="13"/>
      <c r="QHF907" s="13"/>
      <c r="QHG907" s="13"/>
      <c r="QHH907" s="13"/>
      <c r="QHI907" s="13"/>
      <c r="QHJ907" s="13"/>
      <c r="QHK907" s="13"/>
      <c r="QHL907" s="13"/>
      <c r="QHM907" s="13"/>
      <c r="QHN907" s="13"/>
      <c r="QHO907" s="13"/>
      <c r="QHP907" s="13"/>
      <c r="QHQ907" s="13"/>
      <c r="QHR907" s="13"/>
      <c r="QHS907" s="13"/>
      <c r="QHT907" s="13"/>
      <c r="QHU907" s="13"/>
      <c r="QHV907" s="13"/>
      <c r="QHW907" s="13"/>
      <c r="QHX907" s="13"/>
      <c r="QHY907" s="13"/>
      <c r="QHZ907" s="13"/>
      <c r="QIA907" s="13"/>
      <c r="QIB907" s="13"/>
      <c r="QIC907" s="13"/>
      <c r="QID907" s="13"/>
      <c r="QIE907" s="13"/>
      <c r="QIF907" s="13"/>
      <c r="QIG907" s="13"/>
      <c r="QIH907" s="13"/>
      <c r="QII907" s="13"/>
      <c r="QIJ907" s="13"/>
      <c r="QIK907" s="13"/>
      <c r="QIL907" s="13"/>
      <c r="QIM907" s="13"/>
      <c r="QIN907" s="13"/>
      <c r="QIO907" s="13"/>
      <c r="QIP907" s="13"/>
      <c r="QIQ907" s="13"/>
      <c r="QIR907" s="13"/>
      <c r="QIS907" s="13"/>
      <c r="QIT907" s="13"/>
      <c r="QIU907" s="13"/>
      <c r="QIV907" s="13"/>
      <c r="QIW907" s="13"/>
      <c r="QIX907" s="13"/>
      <c r="QIY907" s="13"/>
      <c r="QIZ907" s="13"/>
      <c r="QJA907" s="13"/>
      <c r="QJB907" s="13"/>
      <c r="QJC907" s="13"/>
      <c r="QJD907" s="13"/>
      <c r="QJE907" s="13"/>
      <c r="QJF907" s="13"/>
      <c r="QJG907" s="13"/>
      <c r="QJH907" s="13"/>
      <c r="QJI907" s="13"/>
      <c r="QJJ907" s="13"/>
      <c r="QJK907" s="13"/>
      <c r="QJL907" s="13"/>
      <c r="QJM907" s="13"/>
      <c r="QJN907" s="13"/>
      <c r="QJO907" s="13"/>
      <c r="QJP907" s="13"/>
      <c r="QJQ907" s="13"/>
      <c r="QJR907" s="13"/>
      <c r="QJS907" s="13"/>
      <c r="QJT907" s="13"/>
      <c r="QJU907" s="13"/>
      <c r="QJV907" s="13"/>
      <c r="QJW907" s="13"/>
      <c r="QJX907" s="13"/>
      <c r="QJY907" s="13"/>
      <c r="QJZ907" s="13"/>
      <c r="QKA907" s="13"/>
      <c r="QKB907" s="13"/>
      <c r="QKC907" s="13"/>
      <c r="QKD907" s="13"/>
      <c r="QKE907" s="13"/>
      <c r="QKF907" s="13"/>
      <c r="QKG907" s="13"/>
      <c r="QKH907" s="13"/>
      <c r="QKI907" s="13"/>
      <c r="QKJ907" s="13"/>
      <c r="QKK907" s="13"/>
      <c r="QKL907" s="13"/>
      <c r="QKM907" s="13"/>
      <c r="QKN907" s="13"/>
      <c r="QKO907" s="13"/>
      <c r="QKP907" s="13"/>
      <c r="QKQ907" s="13"/>
      <c r="QKR907" s="13"/>
      <c r="QKS907" s="13"/>
      <c r="QKT907" s="13"/>
      <c r="QKU907" s="13"/>
      <c r="QKV907" s="13"/>
      <c r="QKW907" s="13"/>
      <c r="QKX907" s="13"/>
      <c r="QKY907" s="13"/>
      <c r="QKZ907" s="13"/>
      <c r="QLA907" s="13"/>
      <c r="QLB907" s="13"/>
      <c r="QLC907" s="13"/>
      <c r="QLD907" s="13"/>
      <c r="QLE907" s="13"/>
      <c r="QLF907" s="13"/>
      <c r="QLG907" s="13"/>
      <c r="QLH907" s="13"/>
      <c r="QLI907" s="13"/>
      <c r="QLJ907" s="13"/>
      <c r="QLK907" s="13"/>
      <c r="QLL907" s="13"/>
      <c r="QLM907" s="13"/>
      <c r="QLN907" s="13"/>
      <c r="QLO907" s="13"/>
      <c r="QLP907" s="13"/>
      <c r="QLQ907" s="13"/>
      <c r="QLR907" s="13"/>
      <c r="QLS907" s="13"/>
      <c r="QLT907" s="13"/>
      <c r="QLU907" s="13"/>
      <c r="QLV907" s="13"/>
      <c r="QLW907" s="13"/>
      <c r="QLX907" s="13"/>
      <c r="QLY907" s="13"/>
      <c r="QLZ907" s="13"/>
      <c r="QMA907" s="13"/>
      <c r="QMB907" s="13"/>
      <c r="QMC907" s="13"/>
      <c r="QMD907" s="13"/>
      <c r="QME907" s="13"/>
      <c r="QMF907" s="13"/>
      <c r="QMG907" s="13"/>
      <c r="QMH907" s="13"/>
      <c r="QMI907" s="13"/>
      <c r="QMJ907" s="13"/>
      <c r="QMK907" s="13"/>
      <c r="QML907" s="13"/>
      <c r="QMM907" s="13"/>
      <c r="QMN907" s="13"/>
      <c r="QMO907" s="13"/>
      <c r="QMP907" s="13"/>
      <c r="QMQ907" s="13"/>
      <c r="QMR907" s="13"/>
      <c r="QMS907" s="13"/>
      <c r="QMT907" s="13"/>
      <c r="QMU907" s="13"/>
      <c r="QMV907" s="13"/>
      <c r="QMW907" s="13"/>
      <c r="QMX907" s="13"/>
      <c r="QMY907" s="13"/>
      <c r="QMZ907" s="13"/>
      <c r="QNA907" s="13"/>
      <c r="QNB907" s="13"/>
      <c r="QNC907" s="13"/>
      <c r="QND907" s="13"/>
      <c r="QNE907" s="13"/>
      <c r="QNF907" s="13"/>
      <c r="QNG907" s="13"/>
      <c r="QNH907" s="13"/>
      <c r="QNI907" s="13"/>
      <c r="QNJ907" s="13"/>
      <c r="QNK907" s="13"/>
      <c r="QNL907" s="13"/>
      <c r="QNM907" s="13"/>
      <c r="QNN907" s="13"/>
      <c r="QNO907" s="13"/>
      <c r="QNP907" s="13"/>
      <c r="QNQ907" s="13"/>
      <c r="QNR907" s="13"/>
      <c r="QNS907" s="13"/>
      <c r="QNT907" s="13"/>
      <c r="QNU907" s="13"/>
      <c r="QNV907" s="13"/>
      <c r="QNW907" s="13"/>
      <c r="QNX907" s="13"/>
      <c r="QNY907" s="13"/>
      <c r="QNZ907" s="13"/>
      <c r="QOA907" s="13"/>
      <c r="QOB907" s="13"/>
      <c r="QOC907" s="13"/>
      <c r="QOD907" s="13"/>
      <c r="QOE907" s="13"/>
      <c r="QOF907" s="13"/>
      <c r="QOG907" s="13"/>
      <c r="QOH907" s="13"/>
      <c r="QOI907" s="13"/>
      <c r="QOJ907" s="13"/>
      <c r="QOK907" s="13"/>
      <c r="QOL907" s="13"/>
      <c r="QOM907" s="13"/>
      <c r="QON907" s="13"/>
      <c r="QOO907" s="13"/>
      <c r="QOP907" s="13"/>
      <c r="QOQ907" s="13"/>
      <c r="QOR907" s="13"/>
      <c r="QOS907" s="13"/>
      <c r="QOT907" s="13"/>
      <c r="QOU907" s="13"/>
      <c r="QOV907" s="13"/>
      <c r="QOW907" s="13"/>
      <c r="QOX907" s="13"/>
      <c r="QOY907" s="13"/>
      <c r="QOZ907" s="13"/>
      <c r="QPA907" s="13"/>
      <c r="QPB907" s="13"/>
      <c r="QPC907" s="13"/>
      <c r="QPD907" s="13"/>
      <c r="QPE907" s="13"/>
      <c r="QPF907" s="13"/>
      <c r="QPG907" s="13"/>
      <c r="QPH907" s="13"/>
      <c r="QPI907" s="13"/>
      <c r="QPJ907" s="13"/>
      <c r="QPK907" s="13"/>
      <c r="QPL907" s="13"/>
      <c r="QPM907" s="13"/>
      <c r="QPN907" s="13"/>
      <c r="QPO907" s="13"/>
      <c r="QPP907" s="13"/>
      <c r="QPQ907" s="13"/>
      <c r="QPR907" s="13"/>
      <c r="QPS907" s="13"/>
      <c r="QPT907" s="13"/>
      <c r="QPU907" s="13"/>
      <c r="QPV907" s="13"/>
      <c r="QPW907" s="13"/>
      <c r="QPX907" s="13"/>
      <c r="QPY907" s="13"/>
      <c r="QPZ907" s="13"/>
      <c r="QQA907" s="13"/>
      <c r="QQB907" s="13"/>
      <c r="QQC907" s="13"/>
      <c r="QQD907" s="13"/>
      <c r="QQE907" s="13"/>
      <c r="QQF907" s="13"/>
      <c r="QQG907" s="13"/>
      <c r="QQH907" s="13"/>
      <c r="QQI907" s="13"/>
      <c r="QQJ907" s="13"/>
      <c r="QQK907" s="13"/>
      <c r="QQL907" s="13"/>
      <c r="QQM907" s="13"/>
      <c r="QQN907" s="13"/>
      <c r="QQO907" s="13"/>
      <c r="QQP907" s="13"/>
      <c r="QQQ907" s="13"/>
      <c r="QQR907" s="13"/>
      <c r="QQS907" s="13"/>
      <c r="QQT907" s="13"/>
      <c r="QQU907" s="13"/>
      <c r="QQV907" s="13"/>
      <c r="QQW907" s="13"/>
      <c r="QQX907" s="13"/>
      <c r="QQY907" s="13"/>
      <c r="QQZ907" s="13"/>
      <c r="QRA907" s="13"/>
      <c r="QRB907" s="13"/>
      <c r="QRC907" s="13"/>
      <c r="QRD907" s="13"/>
      <c r="QRE907" s="13"/>
      <c r="QRF907" s="13"/>
      <c r="QRG907" s="13"/>
      <c r="QRH907" s="13"/>
      <c r="QRI907" s="13"/>
      <c r="QRJ907" s="13"/>
      <c r="QRK907" s="13"/>
      <c r="QRL907" s="13"/>
      <c r="QRM907" s="13"/>
      <c r="QRN907" s="13"/>
      <c r="QRO907" s="13"/>
      <c r="QRP907" s="13"/>
      <c r="QRQ907" s="13"/>
      <c r="QRR907" s="13"/>
      <c r="QRS907" s="13"/>
      <c r="QRT907" s="13"/>
      <c r="QRU907" s="13"/>
      <c r="QRV907" s="13"/>
      <c r="QRW907" s="13"/>
      <c r="QRX907" s="13"/>
      <c r="QRY907" s="13"/>
      <c r="QRZ907" s="13"/>
      <c r="QSA907" s="13"/>
      <c r="QSB907" s="13"/>
      <c r="QSC907" s="13"/>
      <c r="QSD907" s="13"/>
      <c r="QSE907" s="13"/>
      <c r="QSF907" s="13"/>
      <c r="QSG907" s="13"/>
      <c r="QSH907" s="13"/>
      <c r="QSI907" s="13"/>
      <c r="QSJ907" s="13"/>
      <c r="QSK907" s="13"/>
      <c r="QSL907" s="13"/>
      <c r="QSM907" s="13"/>
      <c r="QSN907" s="13"/>
      <c r="QSO907" s="13"/>
      <c r="QSP907" s="13"/>
      <c r="QSQ907" s="13"/>
      <c r="QSR907" s="13"/>
      <c r="QSS907" s="13"/>
      <c r="QST907" s="13"/>
      <c r="QSU907" s="13"/>
      <c r="QSV907" s="13"/>
      <c r="QSW907" s="13"/>
      <c r="QSX907" s="13"/>
      <c r="QSY907" s="13"/>
      <c r="QSZ907" s="13"/>
      <c r="QTA907" s="13"/>
      <c r="QTB907" s="13"/>
      <c r="QTC907" s="13"/>
      <c r="QTD907" s="13"/>
      <c r="QTE907" s="13"/>
      <c r="QTF907" s="13"/>
      <c r="QTG907" s="13"/>
      <c r="QTH907" s="13"/>
      <c r="QTI907" s="13"/>
      <c r="QTJ907" s="13"/>
      <c r="QTK907" s="13"/>
      <c r="QTL907" s="13"/>
      <c r="QTM907" s="13"/>
      <c r="QTN907" s="13"/>
      <c r="QTO907" s="13"/>
      <c r="QTP907" s="13"/>
      <c r="QTQ907" s="13"/>
      <c r="QTR907" s="13"/>
      <c r="QTS907" s="13"/>
      <c r="QTT907" s="13"/>
      <c r="QTU907" s="13"/>
      <c r="QTV907" s="13"/>
      <c r="QTW907" s="13"/>
      <c r="QTX907" s="13"/>
      <c r="QTY907" s="13"/>
      <c r="QTZ907" s="13"/>
      <c r="QUA907" s="13"/>
      <c r="QUB907" s="13"/>
      <c r="QUC907" s="13"/>
      <c r="QUD907" s="13"/>
      <c r="QUE907" s="13"/>
      <c r="QUF907" s="13"/>
      <c r="QUG907" s="13"/>
      <c r="QUH907" s="13"/>
      <c r="QUI907" s="13"/>
      <c r="QUJ907" s="13"/>
      <c r="QUK907" s="13"/>
      <c r="QUL907" s="13"/>
      <c r="QUM907" s="13"/>
      <c r="QUN907" s="13"/>
      <c r="QUO907" s="13"/>
      <c r="QUP907" s="13"/>
      <c r="QUQ907" s="13"/>
      <c r="QUR907" s="13"/>
      <c r="QUS907" s="13"/>
      <c r="QUT907" s="13"/>
      <c r="QUU907" s="13"/>
      <c r="QUV907" s="13"/>
      <c r="QUW907" s="13"/>
      <c r="QUX907" s="13"/>
      <c r="QUY907" s="13"/>
      <c r="QUZ907" s="13"/>
      <c r="QVA907" s="13"/>
      <c r="QVB907" s="13"/>
      <c r="QVC907" s="13"/>
      <c r="QVD907" s="13"/>
      <c r="QVE907" s="13"/>
      <c r="QVF907" s="13"/>
      <c r="QVG907" s="13"/>
      <c r="QVH907" s="13"/>
      <c r="QVI907" s="13"/>
      <c r="QVJ907" s="13"/>
      <c r="QVK907" s="13"/>
      <c r="QVL907" s="13"/>
      <c r="QVM907" s="13"/>
      <c r="QVN907" s="13"/>
      <c r="QVO907" s="13"/>
      <c r="QVP907" s="13"/>
      <c r="QVQ907" s="13"/>
      <c r="QVR907" s="13"/>
      <c r="QVS907" s="13"/>
      <c r="QVT907" s="13"/>
      <c r="QVU907" s="13"/>
      <c r="QVV907" s="13"/>
      <c r="QVW907" s="13"/>
      <c r="QVX907" s="13"/>
      <c r="QVY907" s="13"/>
      <c r="QVZ907" s="13"/>
      <c r="QWA907" s="13"/>
      <c r="QWB907" s="13"/>
      <c r="QWC907" s="13"/>
      <c r="QWD907" s="13"/>
      <c r="QWE907" s="13"/>
      <c r="QWF907" s="13"/>
      <c r="QWG907" s="13"/>
      <c r="QWH907" s="13"/>
      <c r="QWI907" s="13"/>
      <c r="QWJ907" s="13"/>
      <c r="QWK907" s="13"/>
      <c r="QWL907" s="13"/>
      <c r="QWM907" s="13"/>
      <c r="QWN907" s="13"/>
      <c r="QWO907" s="13"/>
      <c r="QWP907" s="13"/>
      <c r="QWQ907" s="13"/>
      <c r="QWR907" s="13"/>
      <c r="QWS907" s="13"/>
      <c r="QWT907" s="13"/>
      <c r="QWU907" s="13"/>
      <c r="QWV907" s="13"/>
      <c r="QWW907" s="13"/>
      <c r="QWX907" s="13"/>
      <c r="QWY907" s="13"/>
      <c r="QWZ907" s="13"/>
      <c r="QXA907" s="13"/>
      <c r="QXB907" s="13"/>
      <c r="QXC907" s="13"/>
      <c r="QXD907" s="13"/>
      <c r="QXE907" s="13"/>
      <c r="QXF907" s="13"/>
      <c r="QXG907" s="13"/>
      <c r="QXH907" s="13"/>
      <c r="QXI907" s="13"/>
      <c r="QXJ907" s="13"/>
      <c r="QXK907" s="13"/>
      <c r="QXL907" s="13"/>
      <c r="QXM907" s="13"/>
      <c r="QXN907" s="13"/>
      <c r="QXO907" s="13"/>
      <c r="QXP907" s="13"/>
      <c r="QXQ907" s="13"/>
      <c r="QXR907" s="13"/>
      <c r="QXS907" s="13"/>
      <c r="QXT907" s="13"/>
      <c r="QXU907" s="13"/>
      <c r="QXV907" s="13"/>
      <c r="QXW907" s="13"/>
      <c r="QXX907" s="13"/>
      <c r="QXY907" s="13"/>
      <c r="QXZ907" s="13"/>
      <c r="QYA907" s="13"/>
      <c r="QYB907" s="13"/>
      <c r="QYC907" s="13"/>
      <c r="QYD907" s="13"/>
      <c r="QYE907" s="13"/>
      <c r="QYF907" s="13"/>
      <c r="QYG907" s="13"/>
      <c r="QYH907" s="13"/>
      <c r="QYI907" s="13"/>
      <c r="QYJ907" s="13"/>
      <c r="QYK907" s="13"/>
      <c r="QYL907" s="13"/>
      <c r="QYM907" s="13"/>
      <c r="QYN907" s="13"/>
      <c r="QYO907" s="13"/>
      <c r="QYP907" s="13"/>
      <c r="QYQ907" s="13"/>
      <c r="QYR907" s="13"/>
      <c r="QYS907" s="13"/>
      <c r="QYT907" s="13"/>
      <c r="QYU907" s="13"/>
      <c r="QYV907" s="13"/>
      <c r="QYW907" s="13"/>
      <c r="QYX907" s="13"/>
      <c r="QYY907" s="13"/>
      <c r="QYZ907" s="13"/>
      <c r="QZA907" s="13"/>
      <c r="QZB907" s="13"/>
      <c r="QZC907" s="13"/>
      <c r="QZD907" s="13"/>
      <c r="QZE907" s="13"/>
      <c r="QZF907" s="13"/>
      <c r="QZG907" s="13"/>
      <c r="QZH907" s="13"/>
      <c r="QZI907" s="13"/>
      <c r="QZJ907" s="13"/>
      <c r="QZK907" s="13"/>
      <c r="QZL907" s="13"/>
      <c r="QZM907" s="13"/>
      <c r="QZN907" s="13"/>
      <c r="QZO907" s="13"/>
      <c r="QZP907" s="13"/>
      <c r="QZQ907" s="13"/>
      <c r="QZR907" s="13"/>
      <c r="QZS907" s="13"/>
      <c r="QZT907" s="13"/>
      <c r="QZU907" s="13"/>
      <c r="QZV907" s="13"/>
      <c r="QZW907" s="13"/>
      <c r="QZX907" s="13"/>
      <c r="QZY907" s="13"/>
      <c r="QZZ907" s="13"/>
      <c r="RAA907" s="13"/>
      <c r="RAB907" s="13"/>
      <c r="RAC907" s="13"/>
      <c r="RAD907" s="13"/>
      <c r="RAE907" s="13"/>
      <c r="RAF907" s="13"/>
      <c r="RAG907" s="13"/>
      <c r="RAH907" s="13"/>
      <c r="RAI907" s="13"/>
      <c r="RAJ907" s="13"/>
      <c r="RAK907" s="13"/>
      <c r="RAL907" s="13"/>
      <c r="RAM907" s="13"/>
      <c r="RAN907" s="13"/>
      <c r="RAO907" s="13"/>
      <c r="RAP907" s="13"/>
      <c r="RAQ907" s="13"/>
      <c r="RAR907" s="13"/>
      <c r="RAS907" s="13"/>
      <c r="RAT907" s="13"/>
      <c r="RAU907" s="13"/>
      <c r="RAV907" s="13"/>
      <c r="RAW907" s="13"/>
      <c r="RAX907" s="13"/>
      <c r="RAY907" s="13"/>
      <c r="RAZ907" s="13"/>
      <c r="RBA907" s="13"/>
      <c r="RBB907" s="13"/>
      <c r="RBC907" s="13"/>
      <c r="RBD907" s="13"/>
      <c r="RBE907" s="13"/>
      <c r="RBF907" s="13"/>
      <c r="RBG907" s="13"/>
      <c r="RBH907" s="13"/>
      <c r="RBI907" s="13"/>
      <c r="RBJ907" s="13"/>
      <c r="RBK907" s="13"/>
      <c r="RBL907" s="13"/>
      <c r="RBM907" s="13"/>
      <c r="RBN907" s="13"/>
      <c r="RBO907" s="13"/>
      <c r="RBP907" s="13"/>
      <c r="RBQ907" s="13"/>
      <c r="RBR907" s="13"/>
      <c r="RBS907" s="13"/>
      <c r="RBT907" s="13"/>
      <c r="RBU907" s="13"/>
      <c r="RBV907" s="13"/>
      <c r="RBW907" s="13"/>
      <c r="RBX907" s="13"/>
      <c r="RBY907" s="13"/>
      <c r="RBZ907" s="13"/>
      <c r="RCA907" s="13"/>
      <c r="RCB907" s="13"/>
      <c r="RCC907" s="13"/>
      <c r="RCD907" s="13"/>
      <c r="RCE907" s="13"/>
      <c r="RCF907" s="13"/>
      <c r="RCG907" s="13"/>
      <c r="RCH907" s="13"/>
      <c r="RCI907" s="13"/>
      <c r="RCJ907" s="13"/>
      <c r="RCK907" s="13"/>
      <c r="RCL907" s="13"/>
      <c r="RCM907" s="13"/>
      <c r="RCN907" s="13"/>
      <c r="RCO907" s="13"/>
      <c r="RCP907" s="13"/>
      <c r="RCQ907" s="13"/>
      <c r="RCR907" s="13"/>
      <c r="RCS907" s="13"/>
      <c r="RCT907" s="13"/>
      <c r="RCU907" s="13"/>
      <c r="RCV907" s="13"/>
      <c r="RCW907" s="13"/>
      <c r="RCX907" s="13"/>
      <c r="RCY907" s="13"/>
      <c r="RCZ907" s="13"/>
      <c r="RDA907" s="13"/>
      <c r="RDB907" s="13"/>
      <c r="RDC907" s="13"/>
      <c r="RDD907" s="13"/>
      <c r="RDE907" s="13"/>
      <c r="RDF907" s="13"/>
      <c r="RDG907" s="13"/>
      <c r="RDH907" s="13"/>
      <c r="RDI907" s="13"/>
      <c r="RDJ907" s="13"/>
      <c r="RDK907" s="13"/>
      <c r="RDL907" s="13"/>
      <c r="RDM907" s="13"/>
      <c r="RDN907" s="13"/>
      <c r="RDO907" s="13"/>
      <c r="RDP907" s="13"/>
      <c r="RDQ907" s="13"/>
      <c r="RDR907" s="13"/>
      <c r="RDS907" s="13"/>
      <c r="RDT907" s="13"/>
      <c r="RDU907" s="13"/>
      <c r="RDV907" s="13"/>
      <c r="RDW907" s="13"/>
      <c r="RDX907" s="13"/>
      <c r="RDY907" s="13"/>
      <c r="RDZ907" s="13"/>
      <c r="REA907" s="13"/>
      <c r="REB907" s="13"/>
      <c r="REC907" s="13"/>
      <c r="RED907" s="13"/>
      <c r="REE907" s="13"/>
      <c r="REF907" s="13"/>
      <c r="REG907" s="13"/>
      <c r="REH907" s="13"/>
      <c r="REI907" s="13"/>
      <c r="REJ907" s="13"/>
      <c r="REK907" s="13"/>
      <c r="REL907" s="13"/>
      <c r="REM907" s="13"/>
      <c r="REN907" s="13"/>
      <c r="REO907" s="13"/>
      <c r="REP907" s="13"/>
      <c r="REQ907" s="13"/>
      <c r="RER907" s="13"/>
      <c r="RES907" s="13"/>
      <c r="RET907" s="13"/>
      <c r="REU907" s="13"/>
      <c r="REV907" s="13"/>
      <c r="REW907" s="13"/>
      <c r="REX907" s="13"/>
      <c r="REY907" s="13"/>
      <c r="REZ907" s="13"/>
      <c r="RFA907" s="13"/>
      <c r="RFB907" s="13"/>
      <c r="RFC907" s="13"/>
      <c r="RFD907" s="13"/>
      <c r="RFE907" s="13"/>
      <c r="RFF907" s="13"/>
      <c r="RFG907" s="13"/>
      <c r="RFH907" s="13"/>
      <c r="RFI907" s="13"/>
      <c r="RFJ907" s="13"/>
      <c r="RFK907" s="13"/>
      <c r="RFL907" s="13"/>
      <c r="RFM907" s="13"/>
      <c r="RFN907" s="13"/>
      <c r="RFO907" s="13"/>
      <c r="RFP907" s="13"/>
      <c r="RFQ907" s="13"/>
      <c r="RFR907" s="13"/>
      <c r="RFS907" s="13"/>
      <c r="RFT907" s="13"/>
      <c r="RFU907" s="13"/>
      <c r="RFV907" s="13"/>
      <c r="RFW907" s="13"/>
      <c r="RFX907" s="13"/>
      <c r="RFY907" s="13"/>
      <c r="RFZ907" s="13"/>
      <c r="RGA907" s="13"/>
      <c r="RGB907" s="13"/>
      <c r="RGC907" s="13"/>
      <c r="RGD907" s="13"/>
      <c r="RGE907" s="13"/>
      <c r="RGF907" s="13"/>
      <c r="RGG907" s="13"/>
      <c r="RGH907" s="13"/>
      <c r="RGI907" s="13"/>
      <c r="RGJ907" s="13"/>
      <c r="RGK907" s="13"/>
      <c r="RGL907" s="13"/>
      <c r="RGM907" s="13"/>
      <c r="RGN907" s="13"/>
      <c r="RGO907" s="13"/>
      <c r="RGP907" s="13"/>
      <c r="RGQ907" s="13"/>
      <c r="RGR907" s="13"/>
      <c r="RGS907" s="13"/>
      <c r="RGT907" s="13"/>
      <c r="RGU907" s="13"/>
      <c r="RGV907" s="13"/>
      <c r="RGW907" s="13"/>
      <c r="RGX907" s="13"/>
      <c r="RGY907" s="13"/>
      <c r="RGZ907" s="13"/>
      <c r="RHA907" s="13"/>
      <c r="RHB907" s="13"/>
      <c r="RHC907" s="13"/>
      <c r="RHD907" s="13"/>
      <c r="RHE907" s="13"/>
      <c r="RHF907" s="13"/>
      <c r="RHG907" s="13"/>
      <c r="RHH907" s="13"/>
      <c r="RHI907" s="13"/>
      <c r="RHJ907" s="13"/>
      <c r="RHK907" s="13"/>
      <c r="RHL907" s="13"/>
      <c r="RHM907" s="13"/>
      <c r="RHN907" s="13"/>
      <c r="RHO907" s="13"/>
      <c r="RHP907" s="13"/>
      <c r="RHQ907" s="13"/>
      <c r="RHR907" s="13"/>
      <c r="RHS907" s="13"/>
      <c r="RHT907" s="13"/>
      <c r="RHU907" s="13"/>
      <c r="RHV907" s="13"/>
      <c r="RHW907" s="13"/>
      <c r="RHX907" s="13"/>
      <c r="RHY907" s="13"/>
      <c r="RHZ907" s="13"/>
      <c r="RIA907" s="13"/>
      <c r="RIB907" s="13"/>
      <c r="RIC907" s="13"/>
      <c r="RID907" s="13"/>
      <c r="RIE907" s="13"/>
      <c r="RIF907" s="13"/>
      <c r="RIG907" s="13"/>
      <c r="RIH907" s="13"/>
      <c r="RII907" s="13"/>
      <c r="RIJ907" s="13"/>
      <c r="RIK907" s="13"/>
      <c r="RIL907" s="13"/>
      <c r="RIM907" s="13"/>
      <c r="RIN907" s="13"/>
      <c r="RIO907" s="13"/>
      <c r="RIP907" s="13"/>
      <c r="RIQ907" s="13"/>
      <c r="RIR907" s="13"/>
      <c r="RIS907" s="13"/>
      <c r="RIT907" s="13"/>
      <c r="RIU907" s="13"/>
      <c r="RIV907" s="13"/>
      <c r="RIW907" s="13"/>
      <c r="RIX907" s="13"/>
      <c r="RIY907" s="13"/>
      <c r="RIZ907" s="13"/>
      <c r="RJA907" s="13"/>
      <c r="RJB907" s="13"/>
      <c r="RJC907" s="13"/>
      <c r="RJD907" s="13"/>
      <c r="RJE907" s="13"/>
      <c r="RJF907" s="13"/>
      <c r="RJG907" s="13"/>
      <c r="RJH907" s="13"/>
      <c r="RJI907" s="13"/>
      <c r="RJJ907" s="13"/>
      <c r="RJK907" s="13"/>
      <c r="RJL907" s="13"/>
      <c r="RJM907" s="13"/>
      <c r="RJN907" s="13"/>
      <c r="RJO907" s="13"/>
      <c r="RJP907" s="13"/>
      <c r="RJQ907" s="13"/>
      <c r="RJR907" s="13"/>
      <c r="RJS907" s="13"/>
      <c r="RJT907" s="13"/>
      <c r="RJU907" s="13"/>
      <c r="RJV907" s="13"/>
      <c r="RJW907" s="13"/>
      <c r="RJX907" s="13"/>
      <c r="RJY907" s="13"/>
      <c r="RJZ907" s="13"/>
      <c r="RKA907" s="13"/>
      <c r="RKB907" s="13"/>
      <c r="RKC907" s="13"/>
      <c r="RKD907" s="13"/>
      <c r="RKE907" s="13"/>
      <c r="RKF907" s="13"/>
      <c r="RKG907" s="13"/>
      <c r="RKH907" s="13"/>
      <c r="RKI907" s="13"/>
      <c r="RKJ907" s="13"/>
      <c r="RKK907" s="13"/>
      <c r="RKL907" s="13"/>
      <c r="RKM907" s="13"/>
      <c r="RKN907" s="13"/>
      <c r="RKO907" s="13"/>
      <c r="RKP907" s="13"/>
      <c r="RKQ907" s="13"/>
      <c r="RKR907" s="13"/>
      <c r="RKS907" s="13"/>
      <c r="RKT907" s="13"/>
      <c r="RKU907" s="13"/>
      <c r="RKV907" s="13"/>
      <c r="RKW907" s="13"/>
      <c r="RKX907" s="13"/>
      <c r="RKY907" s="13"/>
      <c r="RKZ907" s="13"/>
      <c r="RLA907" s="13"/>
      <c r="RLB907" s="13"/>
      <c r="RLC907" s="13"/>
      <c r="RLD907" s="13"/>
      <c r="RLE907" s="13"/>
      <c r="RLF907" s="13"/>
      <c r="RLG907" s="13"/>
      <c r="RLH907" s="13"/>
      <c r="RLI907" s="13"/>
      <c r="RLJ907" s="13"/>
      <c r="RLK907" s="13"/>
      <c r="RLL907" s="13"/>
      <c r="RLM907" s="13"/>
      <c r="RLN907" s="13"/>
      <c r="RLO907" s="13"/>
      <c r="RLP907" s="13"/>
      <c r="RLQ907" s="13"/>
      <c r="RLR907" s="13"/>
      <c r="RLS907" s="13"/>
      <c r="RLT907" s="13"/>
      <c r="RLU907" s="13"/>
      <c r="RLV907" s="13"/>
      <c r="RLW907" s="13"/>
      <c r="RLX907" s="13"/>
      <c r="RLY907" s="13"/>
      <c r="RLZ907" s="13"/>
      <c r="RMA907" s="13"/>
      <c r="RMB907" s="13"/>
      <c r="RMC907" s="13"/>
      <c r="RMD907" s="13"/>
      <c r="RME907" s="13"/>
      <c r="RMF907" s="13"/>
      <c r="RMG907" s="13"/>
      <c r="RMH907" s="13"/>
      <c r="RMI907" s="13"/>
      <c r="RMJ907" s="13"/>
      <c r="RMK907" s="13"/>
      <c r="RML907" s="13"/>
      <c r="RMM907" s="13"/>
      <c r="RMN907" s="13"/>
      <c r="RMO907" s="13"/>
      <c r="RMP907" s="13"/>
      <c r="RMQ907" s="13"/>
      <c r="RMR907" s="13"/>
      <c r="RMS907" s="13"/>
      <c r="RMT907" s="13"/>
      <c r="RMU907" s="13"/>
      <c r="RMV907" s="13"/>
      <c r="RMW907" s="13"/>
      <c r="RMX907" s="13"/>
      <c r="RMY907" s="13"/>
      <c r="RMZ907" s="13"/>
      <c r="RNA907" s="13"/>
      <c r="RNB907" s="13"/>
      <c r="RNC907" s="13"/>
      <c r="RND907" s="13"/>
      <c r="RNE907" s="13"/>
      <c r="RNF907" s="13"/>
      <c r="RNG907" s="13"/>
      <c r="RNH907" s="13"/>
      <c r="RNI907" s="13"/>
      <c r="RNJ907" s="13"/>
      <c r="RNK907" s="13"/>
      <c r="RNL907" s="13"/>
      <c r="RNM907" s="13"/>
      <c r="RNN907" s="13"/>
      <c r="RNO907" s="13"/>
      <c r="RNP907" s="13"/>
      <c r="RNQ907" s="13"/>
      <c r="RNR907" s="13"/>
      <c r="RNS907" s="13"/>
      <c r="RNT907" s="13"/>
      <c r="RNU907" s="13"/>
      <c r="RNV907" s="13"/>
      <c r="RNW907" s="13"/>
      <c r="RNX907" s="13"/>
      <c r="RNY907" s="13"/>
      <c r="RNZ907" s="13"/>
      <c r="ROA907" s="13"/>
      <c r="ROB907" s="13"/>
      <c r="ROC907" s="13"/>
      <c r="ROD907" s="13"/>
      <c r="ROE907" s="13"/>
      <c r="ROF907" s="13"/>
      <c r="ROG907" s="13"/>
      <c r="ROH907" s="13"/>
      <c r="ROI907" s="13"/>
      <c r="ROJ907" s="13"/>
      <c r="ROK907" s="13"/>
      <c r="ROL907" s="13"/>
      <c r="ROM907" s="13"/>
      <c r="RON907" s="13"/>
      <c r="ROO907" s="13"/>
      <c r="ROP907" s="13"/>
      <c r="ROQ907" s="13"/>
      <c r="ROR907" s="13"/>
      <c r="ROS907" s="13"/>
      <c r="ROT907" s="13"/>
      <c r="ROU907" s="13"/>
      <c r="ROV907" s="13"/>
      <c r="ROW907" s="13"/>
      <c r="ROX907" s="13"/>
      <c r="ROY907" s="13"/>
      <c r="ROZ907" s="13"/>
      <c r="RPA907" s="13"/>
      <c r="RPB907" s="13"/>
      <c r="RPC907" s="13"/>
      <c r="RPD907" s="13"/>
      <c r="RPE907" s="13"/>
      <c r="RPF907" s="13"/>
      <c r="RPG907" s="13"/>
      <c r="RPH907" s="13"/>
      <c r="RPI907" s="13"/>
      <c r="RPJ907" s="13"/>
      <c r="RPK907" s="13"/>
      <c r="RPL907" s="13"/>
      <c r="RPM907" s="13"/>
      <c r="RPN907" s="13"/>
      <c r="RPO907" s="13"/>
      <c r="RPP907" s="13"/>
      <c r="RPQ907" s="13"/>
      <c r="RPR907" s="13"/>
      <c r="RPS907" s="13"/>
      <c r="RPT907" s="13"/>
      <c r="RPU907" s="13"/>
      <c r="RPV907" s="13"/>
      <c r="RPW907" s="13"/>
      <c r="RPX907" s="13"/>
      <c r="RPY907" s="13"/>
      <c r="RPZ907" s="13"/>
      <c r="RQA907" s="13"/>
      <c r="RQB907" s="13"/>
      <c r="RQC907" s="13"/>
      <c r="RQD907" s="13"/>
      <c r="RQE907" s="13"/>
      <c r="RQF907" s="13"/>
      <c r="RQG907" s="13"/>
      <c r="RQH907" s="13"/>
      <c r="RQI907" s="13"/>
      <c r="RQJ907" s="13"/>
      <c r="RQK907" s="13"/>
      <c r="RQL907" s="13"/>
      <c r="RQM907" s="13"/>
      <c r="RQN907" s="13"/>
      <c r="RQO907" s="13"/>
      <c r="RQP907" s="13"/>
      <c r="RQQ907" s="13"/>
      <c r="RQR907" s="13"/>
      <c r="RQS907" s="13"/>
      <c r="RQT907" s="13"/>
      <c r="RQU907" s="13"/>
      <c r="RQV907" s="13"/>
      <c r="RQW907" s="13"/>
      <c r="RQX907" s="13"/>
      <c r="RQY907" s="13"/>
      <c r="RQZ907" s="13"/>
      <c r="RRA907" s="13"/>
      <c r="RRB907" s="13"/>
      <c r="RRC907" s="13"/>
      <c r="RRD907" s="13"/>
      <c r="RRE907" s="13"/>
      <c r="RRF907" s="13"/>
      <c r="RRG907" s="13"/>
      <c r="RRH907" s="13"/>
      <c r="RRI907" s="13"/>
      <c r="RRJ907" s="13"/>
      <c r="RRK907" s="13"/>
      <c r="RRL907" s="13"/>
      <c r="RRM907" s="13"/>
      <c r="RRN907" s="13"/>
      <c r="RRO907" s="13"/>
      <c r="RRP907" s="13"/>
      <c r="RRQ907" s="13"/>
      <c r="RRR907" s="13"/>
      <c r="RRS907" s="13"/>
      <c r="RRT907" s="13"/>
      <c r="RRU907" s="13"/>
      <c r="RRV907" s="13"/>
      <c r="RRW907" s="13"/>
      <c r="RRX907" s="13"/>
      <c r="RRY907" s="13"/>
      <c r="RRZ907" s="13"/>
      <c r="RSA907" s="13"/>
      <c r="RSB907" s="13"/>
      <c r="RSC907" s="13"/>
      <c r="RSD907" s="13"/>
      <c r="RSE907" s="13"/>
      <c r="RSF907" s="13"/>
      <c r="RSG907" s="13"/>
      <c r="RSH907" s="13"/>
      <c r="RSI907" s="13"/>
      <c r="RSJ907" s="13"/>
      <c r="RSK907" s="13"/>
      <c r="RSL907" s="13"/>
      <c r="RSM907" s="13"/>
      <c r="RSN907" s="13"/>
      <c r="RSO907" s="13"/>
      <c r="RSP907" s="13"/>
      <c r="RSQ907" s="13"/>
      <c r="RSR907" s="13"/>
      <c r="RSS907" s="13"/>
      <c r="RST907" s="13"/>
      <c r="RSU907" s="13"/>
      <c r="RSV907" s="13"/>
      <c r="RSW907" s="13"/>
      <c r="RSX907" s="13"/>
      <c r="RSY907" s="13"/>
      <c r="RSZ907" s="13"/>
      <c r="RTA907" s="13"/>
      <c r="RTB907" s="13"/>
      <c r="RTC907" s="13"/>
      <c r="RTD907" s="13"/>
      <c r="RTE907" s="13"/>
      <c r="RTF907" s="13"/>
      <c r="RTG907" s="13"/>
      <c r="RTH907" s="13"/>
      <c r="RTI907" s="13"/>
      <c r="RTJ907" s="13"/>
      <c r="RTK907" s="13"/>
      <c r="RTL907" s="13"/>
      <c r="RTM907" s="13"/>
      <c r="RTN907" s="13"/>
      <c r="RTO907" s="13"/>
      <c r="RTP907" s="13"/>
      <c r="RTQ907" s="13"/>
      <c r="RTR907" s="13"/>
      <c r="RTS907" s="13"/>
      <c r="RTT907" s="13"/>
      <c r="RTU907" s="13"/>
      <c r="RTV907" s="13"/>
      <c r="RTW907" s="13"/>
      <c r="RTX907" s="13"/>
      <c r="RTY907" s="13"/>
      <c r="RTZ907" s="13"/>
      <c r="RUA907" s="13"/>
      <c r="RUB907" s="13"/>
      <c r="RUC907" s="13"/>
      <c r="RUD907" s="13"/>
      <c r="RUE907" s="13"/>
      <c r="RUF907" s="13"/>
      <c r="RUG907" s="13"/>
      <c r="RUH907" s="13"/>
      <c r="RUI907" s="13"/>
      <c r="RUJ907" s="13"/>
      <c r="RUK907" s="13"/>
      <c r="RUL907" s="13"/>
      <c r="RUM907" s="13"/>
      <c r="RUN907" s="13"/>
      <c r="RUO907" s="13"/>
      <c r="RUP907" s="13"/>
      <c r="RUQ907" s="13"/>
      <c r="RUR907" s="13"/>
      <c r="RUS907" s="13"/>
      <c r="RUT907" s="13"/>
      <c r="RUU907" s="13"/>
      <c r="RUV907" s="13"/>
      <c r="RUW907" s="13"/>
      <c r="RUX907" s="13"/>
      <c r="RUY907" s="13"/>
      <c r="RUZ907" s="13"/>
      <c r="RVA907" s="13"/>
      <c r="RVB907" s="13"/>
      <c r="RVC907" s="13"/>
      <c r="RVD907" s="13"/>
      <c r="RVE907" s="13"/>
      <c r="RVF907" s="13"/>
      <c r="RVG907" s="13"/>
      <c r="RVH907" s="13"/>
      <c r="RVI907" s="13"/>
      <c r="RVJ907" s="13"/>
      <c r="RVK907" s="13"/>
      <c r="RVL907" s="13"/>
      <c r="RVM907" s="13"/>
      <c r="RVN907" s="13"/>
      <c r="RVO907" s="13"/>
      <c r="RVP907" s="13"/>
      <c r="RVQ907" s="13"/>
      <c r="RVR907" s="13"/>
      <c r="RVS907" s="13"/>
      <c r="RVT907" s="13"/>
      <c r="RVU907" s="13"/>
      <c r="RVV907" s="13"/>
      <c r="RVW907" s="13"/>
      <c r="RVX907" s="13"/>
      <c r="RVY907" s="13"/>
      <c r="RVZ907" s="13"/>
      <c r="RWA907" s="13"/>
      <c r="RWB907" s="13"/>
      <c r="RWC907" s="13"/>
      <c r="RWD907" s="13"/>
      <c r="RWE907" s="13"/>
      <c r="RWF907" s="13"/>
      <c r="RWG907" s="13"/>
      <c r="RWH907" s="13"/>
      <c r="RWI907" s="13"/>
      <c r="RWJ907" s="13"/>
      <c r="RWK907" s="13"/>
      <c r="RWL907" s="13"/>
      <c r="RWM907" s="13"/>
      <c r="RWN907" s="13"/>
      <c r="RWO907" s="13"/>
      <c r="RWP907" s="13"/>
      <c r="RWQ907" s="13"/>
      <c r="RWR907" s="13"/>
      <c r="RWS907" s="13"/>
      <c r="RWT907" s="13"/>
      <c r="RWU907" s="13"/>
      <c r="RWV907" s="13"/>
      <c r="RWW907" s="13"/>
      <c r="RWX907" s="13"/>
      <c r="RWY907" s="13"/>
      <c r="RWZ907" s="13"/>
      <c r="RXA907" s="13"/>
      <c r="RXB907" s="13"/>
      <c r="RXC907" s="13"/>
      <c r="RXD907" s="13"/>
      <c r="RXE907" s="13"/>
      <c r="RXF907" s="13"/>
      <c r="RXG907" s="13"/>
      <c r="RXH907" s="13"/>
      <c r="RXI907" s="13"/>
      <c r="RXJ907" s="13"/>
      <c r="RXK907" s="13"/>
      <c r="RXL907" s="13"/>
      <c r="RXM907" s="13"/>
      <c r="RXN907" s="13"/>
      <c r="RXO907" s="13"/>
      <c r="RXP907" s="13"/>
      <c r="RXQ907" s="13"/>
      <c r="RXR907" s="13"/>
      <c r="RXS907" s="13"/>
      <c r="RXT907" s="13"/>
      <c r="RXU907" s="13"/>
      <c r="RXV907" s="13"/>
      <c r="RXW907" s="13"/>
      <c r="RXX907" s="13"/>
      <c r="RXY907" s="13"/>
      <c r="RXZ907" s="13"/>
      <c r="RYA907" s="13"/>
      <c r="RYB907" s="13"/>
      <c r="RYC907" s="13"/>
      <c r="RYD907" s="13"/>
      <c r="RYE907" s="13"/>
      <c r="RYF907" s="13"/>
      <c r="RYG907" s="13"/>
      <c r="RYH907" s="13"/>
      <c r="RYI907" s="13"/>
      <c r="RYJ907" s="13"/>
      <c r="RYK907" s="13"/>
      <c r="RYL907" s="13"/>
      <c r="RYM907" s="13"/>
      <c r="RYN907" s="13"/>
      <c r="RYO907" s="13"/>
      <c r="RYP907" s="13"/>
      <c r="RYQ907" s="13"/>
      <c r="RYR907" s="13"/>
      <c r="RYS907" s="13"/>
      <c r="RYT907" s="13"/>
      <c r="RYU907" s="13"/>
      <c r="RYV907" s="13"/>
      <c r="RYW907" s="13"/>
      <c r="RYX907" s="13"/>
      <c r="RYY907" s="13"/>
      <c r="RYZ907" s="13"/>
      <c r="RZA907" s="13"/>
      <c r="RZB907" s="13"/>
      <c r="RZC907" s="13"/>
      <c r="RZD907" s="13"/>
      <c r="RZE907" s="13"/>
      <c r="RZF907" s="13"/>
      <c r="RZG907" s="13"/>
      <c r="RZH907" s="13"/>
      <c r="RZI907" s="13"/>
      <c r="RZJ907" s="13"/>
      <c r="RZK907" s="13"/>
      <c r="RZL907" s="13"/>
      <c r="RZM907" s="13"/>
      <c r="RZN907" s="13"/>
      <c r="RZO907" s="13"/>
      <c r="RZP907" s="13"/>
      <c r="RZQ907" s="13"/>
      <c r="RZR907" s="13"/>
      <c r="RZS907" s="13"/>
      <c r="RZT907" s="13"/>
      <c r="RZU907" s="13"/>
      <c r="RZV907" s="13"/>
      <c r="RZW907" s="13"/>
      <c r="RZX907" s="13"/>
      <c r="RZY907" s="13"/>
      <c r="RZZ907" s="13"/>
      <c r="SAA907" s="13"/>
      <c r="SAB907" s="13"/>
      <c r="SAC907" s="13"/>
      <c r="SAD907" s="13"/>
      <c r="SAE907" s="13"/>
      <c r="SAF907" s="13"/>
      <c r="SAG907" s="13"/>
      <c r="SAH907" s="13"/>
      <c r="SAI907" s="13"/>
      <c r="SAJ907" s="13"/>
      <c r="SAK907" s="13"/>
      <c r="SAL907" s="13"/>
      <c r="SAM907" s="13"/>
      <c r="SAN907" s="13"/>
      <c r="SAO907" s="13"/>
      <c r="SAP907" s="13"/>
      <c r="SAQ907" s="13"/>
      <c r="SAR907" s="13"/>
      <c r="SAS907" s="13"/>
      <c r="SAT907" s="13"/>
      <c r="SAU907" s="13"/>
      <c r="SAV907" s="13"/>
      <c r="SAW907" s="13"/>
      <c r="SAX907" s="13"/>
      <c r="SAY907" s="13"/>
      <c r="SAZ907" s="13"/>
      <c r="SBA907" s="13"/>
      <c r="SBB907" s="13"/>
      <c r="SBC907" s="13"/>
      <c r="SBD907" s="13"/>
      <c r="SBE907" s="13"/>
      <c r="SBF907" s="13"/>
      <c r="SBG907" s="13"/>
      <c r="SBH907" s="13"/>
      <c r="SBI907" s="13"/>
      <c r="SBJ907" s="13"/>
      <c r="SBK907" s="13"/>
      <c r="SBL907" s="13"/>
      <c r="SBM907" s="13"/>
      <c r="SBN907" s="13"/>
      <c r="SBO907" s="13"/>
      <c r="SBP907" s="13"/>
      <c r="SBQ907" s="13"/>
      <c r="SBR907" s="13"/>
      <c r="SBS907" s="13"/>
      <c r="SBT907" s="13"/>
      <c r="SBU907" s="13"/>
      <c r="SBV907" s="13"/>
      <c r="SBW907" s="13"/>
      <c r="SBX907" s="13"/>
      <c r="SBY907" s="13"/>
      <c r="SBZ907" s="13"/>
      <c r="SCA907" s="13"/>
      <c r="SCB907" s="13"/>
      <c r="SCC907" s="13"/>
      <c r="SCD907" s="13"/>
      <c r="SCE907" s="13"/>
      <c r="SCF907" s="13"/>
      <c r="SCG907" s="13"/>
      <c r="SCH907" s="13"/>
      <c r="SCI907" s="13"/>
      <c r="SCJ907" s="13"/>
      <c r="SCK907" s="13"/>
      <c r="SCL907" s="13"/>
      <c r="SCM907" s="13"/>
      <c r="SCN907" s="13"/>
      <c r="SCO907" s="13"/>
      <c r="SCP907" s="13"/>
      <c r="SCQ907" s="13"/>
      <c r="SCR907" s="13"/>
      <c r="SCS907" s="13"/>
      <c r="SCT907" s="13"/>
      <c r="SCU907" s="13"/>
      <c r="SCV907" s="13"/>
      <c r="SCW907" s="13"/>
      <c r="SCX907" s="13"/>
      <c r="SCY907" s="13"/>
      <c r="SCZ907" s="13"/>
      <c r="SDA907" s="13"/>
      <c r="SDB907" s="13"/>
      <c r="SDC907" s="13"/>
      <c r="SDD907" s="13"/>
      <c r="SDE907" s="13"/>
      <c r="SDF907" s="13"/>
      <c r="SDG907" s="13"/>
      <c r="SDH907" s="13"/>
      <c r="SDI907" s="13"/>
      <c r="SDJ907" s="13"/>
      <c r="SDK907" s="13"/>
      <c r="SDL907" s="13"/>
      <c r="SDM907" s="13"/>
      <c r="SDN907" s="13"/>
      <c r="SDO907" s="13"/>
      <c r="SDP907" s="13"/>
      <c r="SDQ907" s="13"/>
      <c r="SDR907" s="13"/>
      <c r="SDS907" s="13"/>
      <c r="SDT907" s="13"/>
      <c r="SDU907" s="13"/>
      <c r="SDV907" s="13"/>
      <c r="SDW907" s="13"/>
      <c r="SDX907" s="13"/>
      <c r="SDY907" s="13"/>
      <c r="SDZ907" s="13"/>
      <c r="SEA907" s="13"/>
      <c r="SEB907" s="13"/>
      <c r="SEC907" s="13"/>
      <c r="SED907" s="13"/>
      <c r="SEE907" s="13"/>
      <c r="SEF907" s="13"/>
      <c r="SEG907" s="13"/>
      <c r="SEH907" s="13"/>
      <c r="SEI907" s="13"/>
      <c r="SEJ907" s="13"/>
      <c r="SEK907" s="13"/>
      <c r="SEL907" s="13"/>
      <c r="SEM907" s="13"/>
      <c r="SEN907" s="13"/>
      <c r="SEO907" s="13"/>
      <c r="SEP907" s="13"/>
      <c r="SEQ907" s="13"/>
      <c r="SER907" s="13"/>
      <c r="SES907" s="13"/>
      <c r="SET907" s="13"/>
      <c r="SEU907" s="13"/>
      <c r="SEV907" s="13"/>
      <c r="SEW907" s="13"/>
      <c r="SEX907" s="13"/>
      <c r="SEY907" s="13"/>
      <c r="SEZ907" s="13"/>
      <c r="SFA907" s="13"/>
      <c r="SFB907" s="13"/>
      <c r="SFC907" s="13"/>
      <c r="SFD907" s="13"/>
      <c r="SFE907" s="13"/>
      <c r="SFF907" s="13"/>
      <c r="SFG907" s="13"/>
      <c r="SFH907" s="13"/>
      <c r="SFI907" s="13"/>
      <c r="SFJ907" s="13"/>
      <c r="SFK907" s="13"/>
      <c r="SFL907" s="13"/>
      <c r="SFM907" s="13"/>
      <c r="SFN907" s="13"/>
      <c r="SFO907" s="13"/>
      <c r="SFP907" s="13"/>
      <c r="SFQ907" s="13"/>
      <c r="SFR907" s="13"/>
      <c r="SFS907" s="13"/>
      <c r="SFT907" s="13"/>
      <c r="SFU907" s="13"/>
      <c r="SFV907" s="13"/>
      <c r="SFW907" s="13"/>
      <c r="SFX907" s="13"/>
      <c r="SFY907" s="13"/>
      <c r="SFZ907" s="13"/>
      <c r="SGA907" s="13"/>
      <c r="SGB907" s="13"/>
      <c r="SGC907" s="13"/>
      <c r="SGD907" s="13"/>
      <c r="SGE907" s="13"/>
      <c r="SGF907" s="13"/>
      <c r="SGG907" s="13"/>
      <c r="SGH907" s="13"/>
      <c r="SGI907" s="13"/>
      <c r="SGJ907" s="13"/>
      <c r="SGK907" s="13"/>
      <c r="SGL907" s="13"/>
      <c r="SGM907" s="13"/>
      <c r="SGN907" s="13"/>
      <c r="SGO907" s="13"/>
      <c r="SGP907" s="13"/>
      <c r="SGQ907" s="13"/>
      <c r="SGR907" s="13"/>
      <c r="SGS907" s="13"/>
      <c r="SGT907" s="13"/>
      <c r="SGU907" s="13"/>
      <c r="SGV907" s="13"/>
      <c r="SGW907" s="13"/>
      <c r="SGX907" s="13"/>
      <c r="SGY907" s="13"/>
      <c r="SGZ907" s="13"/>
      <c r="SHA907" s="13"/>
      <c r="SHB907" s="13"/>
      <c r="SHC907" s="13"/>
      <c r="SHD907" s="13"/>
      <c r="SHE907" s="13"/>
      <c r="SHF907" s="13"/>
      <c r="SHG907" s="13"/>
      <c r="SHH907" s="13"/>
      <c r="SHI907" s="13"/>
      <c r="SHJ907" s="13"/>
      <c r="SHK907" s="13"/>
      <c r="SHL907" s="13"/>
      <c r="SHM907" s="13"/>
      <c r="SHN907" s="13"/>
      <c r="SHO907" s="13"/>
      <c r="SHP907" s="13"/>
      <c r="SHQ907" s="13"/>
      <c r="SHR907" s="13"/>
      <c r="SHS907" s="13"/>
      <c r="SHT907" s="13"/>
      <c r="SHU907" s="13"/>
      <c r="SHV907" s="13"/>
      <c r="SHW907" s="13"/>
      <c r="SHX907" s="13"/>
      <c r="SHY907" s="13"/>
      <c r="SHZ907" s="13"/>
      <c r="SIA907" s="13"/>
      <c r="SIB907" s="13"/>
      <c r="SIC907" s="13"/>
      <c r="SID907" s="13"/>
      <c r="SIE907" s="13"/>
      <c r="SIF907" s="13"/>
      <c r="SIG907" s="13"/>
      <c r="SIH907" s="13"/>
      <c r="SII907" s="13"/>
      <c r="SIJ907" s="13"/>
      <c r="SIK907" s="13"/>
      <c r="SIL907" s="13"/>
      <c r="SIM907" s="13"/>
      <c r="SIN907" s="13"/>
      <c r="SIO907" s="13"/>
      <c r="SIP907" s="13"/>
      <c r="SIQ907" s="13"/>
      <c r="SIR907" s="13"/>
      <c r="SIS907" s="13"/>
      <c r="SIT907" s="13"/>
      <c r="SIU907" s="13"/>
      <c r="SIV907" s="13"/>
      <c r="SIW907" s="13"/>
      <c r="SIX907" s="13"/>
      <c r="SIY907" s="13"/>
      <c r="SIZ907" s="13"/>
      <c r="SJA907" s="13"/>
      <c r="SJB907" s="13"/>
      <c r="SJC907" s="13"/>
      <c r="SJD907" s="13"/>
      <c r="SJE907" s="13"/>
      <c r="SJF907" s="13"/>
      <c r="SJG907" s="13"/>
      <c r="SJH907" s="13"/>
      <c r="SJI907" s="13"/>
      <c r="SJJ907" s="13"/>
      <c r="SJK907" s="13"/>
      <c r="SJL907" s="13"/>
      <c r="SJM907" s="13"/>
      <c r="SJN907" s="13"/>
      <c r="SJO907" s="13"/>
      <c r="SJP907" s="13"/>
      <c r="SJQ907" s="13"/>
      <c r="SJR907" s="13"/>
      <c r="SJS907" s="13"/>
      <c r="SJT907" s="13"/>
      <c r="SJU907" s="13"/>
      <c r="SJV907" s="13"/>
      <c r="SJW907" s="13"/>
      <c r="SJX907" s="13"/>
      <c r="SJY907" s="13"/>
      <c r="SJZ907" s="13"/>
      <c r="SKA907" s="13"/>
      <c r="SKB907" s="13"/>
      <c r="SKC907" s="13"/>
      <c r="SKD907" s="13"/>
      <c r="SKE907" s="13"/>
      <c r="SKF907" s="13"/>
      <c r="SKG907" s="13"/>
      <c r="SKH907" s="13"/>
      <c r="SKI907" s="13"/>
      <c r="SKJ907" s="13"/>
      <c r="SKK907" s="13"/>
      <c r="SKL907" s="13"/>
      <c r="SKM907" s="13"/>
      <c r="SKN907" s="13"/>
      <c r="SKO907" s="13"/>
      <c r="SKP907" s="13"/>
      <c r="SKQ907" s="13"/>
      <c r="SKR907" s="13"/>
      <c r="SKS907" s="13"/>
      <c r="SKT907" s="13"/>
      <c r="SKU907" s="13"/>
      <c r="SKV907" s="13"/>
      <c r="SKW907" s="13"/>
      <c r="SKX907" s="13"/>
      <c r="SKY907" s="13"/>
      <c r="SKZ907" s="13"/>
      <c r="SLA907" s="13"/>
      <c r="SLB907" s="13"/>
      <c r="SLC907" s="13"/>
      <c r="SLD907" s="13"/>
      <c r="SLE907" s="13"/>
      <c r="SLF907" s="13"/>
      <c r="SLG907" s="13"/>
      <c r="SLH907" s="13"/>
      <c r="SLI907" s="13"/>
      <c r="SLJ907" s="13"/>
      <c r="SLK907" s="13"/>
      <c r="SLL907" s="13"/>
      <c r="SLM907" s="13"/>
      <c r="SLN907" s="13"/>
      <c r="SLO907" s="13"/>
      <c r="SLP907" s="13"/>
      <c r="SLQ907" s="13"/>
      <c r="SLR907" s="13"/>
      <c r="SLS907" s="13"/>
      <c r="SLT907" s="13"/>
      <c r="SLU907" s="13"/>
      <c r="SLV907" s="13"/>
      <c r="SLW907" s="13"/>
      <c r="SLX907" s="13"/>
      <c r="SLY907" s="13"/>
      <c r="SLZ907" s="13"/>
      <c r="SMA907" s="13"/>
      <c r="SMB907" s="13"/>
      <c r="SMC907" s="13"/>
      <c r="SMD907" s="13"/>
      <c r="SME907" s="13"/>
      <c r="SMF907" s="13"/>
      <c r="SMG907" s="13"/>
      <c r="SMH907" s="13"/>
      <c r="SMI907" s="13"/>
      <c r="SMJ907" s="13"/>
      <c r="SMK907" s="13"/>
      <c r="SML907" s="13"/>
      <c r="SMM907" s="13"/>
      <c r="SMN907" s="13"/>
      <c r="SMO907" s="13"/>
      <c r="SMP907" s="13"/>
      <c r="SMQ907" s="13"/>
      <c r="SMR907" s="13"/>
      <c r="SMS907" s="13"/>
      <c r="SMT907" s="13"/>
      <c r="SMU907" s="13"/>
      <c r="SMV907" s="13"/>
      <c r="SMW907" s="13"/>
      <c r="SMX907" s="13"/>
      <c r="SMY907" s="13"/>
      <c r="SMZ907" s="13"/>
      <c r="SNA907" s="13"/>
      <c r="SNB907" s="13"/>
      <c r="SNC907" s="13"/>
      <c r="SND907" s="13"/>
      <c r="SNE907" s="13"/>
      <c r="SNF907" s="13"/>
      <c r="SNG907" s="13"/>
      <c r="SNH907" s="13"/>
      <c r="SNI907" s="13"/>
      <c r="SNJ907" s="13"/>
      <c r="SNK907" s="13"/>
      <c r="SNL907" s="13"/>
      <c r="SNM907" s="13"/>
      <c r="SNN907" s="13"/>
      <c r="SNO907" s="13"/>
      <c r="SNP907" s="13"/>
      <c r="SNQ907" s="13"/>
      <c r="SNR907" s="13"/>
      <c r="SNS907" s="13"/>
      <c r="SNT907" s="13"/>
      <c r="SNU907" s="13"/>
      <c r="SNV907" s="13"/>
      <c r="SNW907" s="13"/>
      <c r="SNX907" s="13"/>
      <c r="SNY907" s="13"/>
      <c r="SNZ907" s="13"/>
      <c r="SOA907" s="13"/>
      <c r="SOB907" s="13"/>
      <c r="SOC907" s="13"/>
      <c r="SOD907" s="13"/>
      <c r="SOE907" s="13"/>
      <c r="SOF907" s="13"/>
      <c r="SOG907" s="13"/>
      <c r="SOH907" s="13"/>
      <c r="SOI907" s="13"/>
      <c r="SOJ907" s="13"/>
      <c r="SOK907" s="13"/>
      <c r="SOL907" s="13"/>
      <c r="SOM907" s="13"/>
      <c r="SON907" s="13"/>
      <c r="SOO907" s="13"/>
      <c r="SOP907" s="13"/>
      <c r="SOQ907" s="13"/>
      <c r="SOR907" s="13"/>
      <c r="SOS907" s="13"/>
      <c r="SOT907" s="13"/>
      <c r="SOU907" s="13"/>
      <c r="SOV907" s="13"/>
      <c r="SOW907" s="13"/>
      <c r="SOX907" s="13"/>
      <c r="SOY907" s="13"/>
      <c r="SOZ907" s="13"/>
      <c r="SPA907" s="13"/>
      <c r="SPB907" s="13"/>
      <c r="SPC907" s="13"/>
      <c r="SPD907" s="13"/>
      <c r="SPE907" s="13"/>
      <c r="SPF907" s="13"/>
      <c r="SPG907" s="13"/>
      <c r="SPH907" s="13"/>
      <c r="SPI907" s="13"/>
      <c r="SPJ907" s="13"/>
      <c r="SPK907" s="13"/>
      <c r="SPL907" s="13"/>
      <c r="SPM907" s="13"/>
      <c r="SPN907" s="13"/>
      <c r="SPO907" s="13"/>
      <c r="SPP907" s="13"/>
      <c r="SPQ907" s="13"/>
      <c r="SPR907" s="13"/>
      <c r="SPS907" s="13"/>
      <c r="SPT907" s="13"/>
      <c r="SPU907" s="13"/>
      <c r="SPV907" s="13"/>
      <c r="SPW907" s="13"/>
      <c r="SPX907" s="13"/>
      <c r="SPY907" s="13"/>
      <c r="SPZ907" s="13"/>
      <c r="SQA907" s="13"/>
      <c r="SQB907" s="13"/>
      <c r="SQC907" s="13"/>
      <c r="SQD907" s="13"/>
      <c r="SQE907" s="13"/>
      <c r="SQF907" s="13"/>
      <c r="SQG907" s="13"/>
      <c r="SQH907" s="13"/>
      <c r="SQI907" s="13"/>
      <c r="SQJ907" s="13"/>
      <c r="SQK907" s="13"/>
      <c r="SQL907" s="13"/>
      <c r="SQM907" s="13"/>
      <c r="SQN907" s="13"/>
      <c r="SQO907" s="13"/>
      <c r="SQP907" s="13"/>
      <c r="SQQ907" s="13"/>
      <c r="SQR907" s="13"/>
      <c r="SQS907" s="13"/>
      <c r="SQT907" s="13"/>
      <c r="SQU907" s="13"/>
      <c r="SQV907" s="13"/>
      <c r="SQW907" s="13"/>
      <c r="SQX907" s="13"/>
      <c r="SQY907" s="13"/>
      <c r="SQZ907" s="13"/>
      <c r="SRA907" s="13"/>
      <c r="SRB907" s="13"/>
      <c r="SRC907" s="13"/>
      <c r="SRD907" s="13"/>
      <c r="SRE907" s="13"/>
      <c r="SRF907" s="13"/>
      <c r="SRG907" s="13"/>
      <c r="SRH907" s="13"/>
      <c r="SRI907" s="13"/>
      <c r="SRJ907" s="13"/>
      <c r="SRK907" s="13"/>
      <c r="SRL907" s="13"/>
      <c r="SRM907" s="13"/>
      <c r="SRN907" s="13"/>
      <c r="SRO907" s="13"/>
      <c r="SRP907" s="13"/>
      <c r="SRQ907" s="13"/>
      <c r="SRR907" s="13"/>
      <c r="SRS907" s="13"/>
      <c r="SRT907" s="13"/>
      <c r="SRU907" s="13"/>
      <c r="SRV907" s="13"/>
      <c r="SRW907" s="13"/>
      <c r="SRX907" s="13"/>
      <c r="SRY907" s="13"/>
      <c r="SRZ907" s="13"/>
      <c r="SSA907" s="13"/>
      <c r="SSB907" s="13"/>
      <c r="SSC907" s="13"/>
      <c r="SSD907" s="13"/>
      <c r="SSE907" s="13"/>
      <c r="SSF907" s="13"/>
      <c r="SSG907" s="13"/>
      <c r="SSH907" s="13"/>
      <c r="SSI907" s="13"/>
      <c r="SSJ907" s="13"/>
      <c r="SSK907" s="13"/>
      <c r="SSL907" s="13"/>
      <c r="SSM907" s="13"/>
      <c r="SSN907" s="13"/>
      <c r="SSO907" s="13"/>
      <c r="SSP907" s="13"/>
      <c r="SSQ907" s="13"/>
      <c r="SSR907" s="13"/>
      <c r="SSS907" s="13"/>
      <c r="SST907" s="13"/>
      <c r="SSU907" s="13"/>
      <c r="SSV907" s="13"/>
      <c r="SSW907" s="13"/>
      <c r="SSX907" s="13"/>
      <c r="SSY907" s="13"/>
      <c r="SSZ907" s="13"/>
      <c r="STA907" s="13"/>
      <c r="STB907" s="13"/>
      <c r="STC907" s="13"/>
      <c r="STD907" s="13"/>
      <c r="STE907" s="13"/>
      <c r="STF907" s="13"/>
      <c r="STG907" s="13"/>
      <c r="STH907" s="13"/>
      <c r="STI907" s="13"/>
      <c r="STJ907" s="13"/>
      <c r="STK907" s="13"/>
      <c r="STL907" s="13"/>
      <c r="STM907" s="13"/>
      <c r="STN907" s="13"/>
      <c r="STO907" s="13"/>
      <c r="STP907" s="13"/>
      <c r="STQ907" s="13"/>
      <c r="STR907" s="13"/>
      <c r="STS907" s="13"/>
      <c r="STT907" s="13"/>
      <c r="STU907" s="13"/>
      <c r="STV907" s="13"/>
      <c r="STW907" s="13"/>
      <c r="STX907" s="13"/>
      <c r="STY907" s="13"/>
      <c r="STZ907" s="13"/>
      <c r="SUA907" s="13"/>
      <c r="SUB907" s="13"/>
      <c r="SUC907" s="13"/>
      <c r="SUD907" s="13"/>
      <c r="SUE907" s="13"/>
      <c r="SUF907" s="13"/>
      <c r="SUG907" s="13"/>
      <c r="SUH907" s="13"/>
      <c r="SUI907" s="13"/>
      <c r="SUJ907" s="13"/>
      <c r="SUK907" s="13"/>
      <c r="SUL907" s="13"/>
      <c r="SUM907" s="13"/>
      <c r="SUN907" s="13"/>
      <c r="SUO907" s="13"/>
      <c r="SUP907" s="13"/>
      <c r="SUQ907" s="13"/>
      <c r="SUR907" s="13"/>
      <c r="SUS907" s="13"/>
      <c r="SUT907" s="13"/>
      <c r="SUU907" s="13"/>
      <c r="SUV907" s="13"/>
      <c r="SUW907" s="13"/>
      <c r="SUX907" s="13"/>
      <c r="SUY907" s="13"/>
      <c r="SUZ907" s="13"/>
      <c r="SVA907" s="13"/>
      <c r="SVB907" s="13"/>
      <c r="SVC907" s="13"/>
      <c r="SVD907" s="13"/>
      <c r="SVE907" s="13"/>
      <c r="SVF907" s="13"/>
      <c r="SVG907" s="13"/>
      <c r="SVH907" s="13"/>
      <c r="SVI907" s="13"/>
      <c r="SVJ907" s="13"/>
      <c r="SVK907" s="13"/>
      <c r="SVL907" s="13"/>
      <c r="SVM907" s="13"/>
      <c r="SVN907" s="13"/>
      <c r="SVO907" s="13"/>
      <c r="SVP907" s="13"/>
      <c r="SVQ907" s="13"/>
      <c r="SVR907" s="13"/>
      <c r="SVS907" s="13"/>
      <c r="SVT907" s="13"/>
      <c r="SVU907" s="13"/>
      <c r="SVV907" s="13"/>
      <c r="SVW907" s="13"/>
      <c r="SVX907" s="13"/>
      <c r="SVY907" s="13"/>
      <c r="SVZ907" s="13"/>
      <c r="SWA907" s="13"/>
      <c r="SWB907" s="13"/>
      <c r="SWC907" s="13"/>
      <c r="SWD907" s="13"/>
      <c r="SWE907" s="13"/>
      <c r="SWF907" s="13"/>
      <c r="SWG907" s="13"/>
      <c r="SWH907" s="13"/>
      <c r="SWI907" s="13"/>
      <c r="SWJ907" s="13"/>
      <c r="SWK907" s="13"/>
      <c r="SWL907" s="13"/>
      <c r="SWM907" s="13"/>
      <c r="SWN907" s="13"/>
      <c r="SWO907" s="13"/>
      <c r="SWP907" s="13"/>
      <c r="SWQ907" s="13"/>
      <c r="SWR907" s="13"/>
      <c r="SWS907" s="13"/>
      <c r="SWT907" s="13"/>
      <c r="SWU907" s="13"/>
      <c r="SWV907" s="13"/>
      <c r="SWW907" s="13"/>
      <c r="SWX907" s="13"/>
      <c r="SWY907" s="13"/>
      <c r="SWZ907" s="13"/>
      <c r="SXA907" s="13"/>
      <c r="SXB907" s="13"/>
      <c r="SXC907" s="13"/>
      <c r="SXD907" s="13"/>
      <c r="SXE907" s="13"/>
      <c r="SXF907" s="13"/>
      <c r="SXG907" s="13"/>
      <c r="SXH907" s="13"/>
      <c r="SXI907" s="13"/>
      <c r="SXJ907" s="13"/>
      <c r="SXK907" s="13"/>
      <c r="SXL907" s="13"/>
      <c r="SXM907" s="13"/>
      <c r="SXN907" s="13"/>
      <c r="SXO907" s="13"/>
      <c r="SXP907" s="13"/>
      <c r="SXQ907" s="13"/>
      <c r="SXR907" s="13"/>
      <c r="SXS907" s="13"/>
      <c r="SXT907" s="13"/>
      <c r="SXU907" s="13"/>
      <c r="SXV907" s="13"/>
      <c r="SXW907" s="13"/>
      <c r="SXX907" s="13"/>
      <c r="SXY907" s="13"/>
      <c r="SXZ907" s="13"/>
      <c r="SYA907" s="13"/>
      <c r="SYB907" s="13"/>
      <c r="SYC907" s="13"/>
      <c r="SYD907" s="13"/>
      <c r="SYE907" s="13"/>
      <c r="SYF907" s="13"/>
      <c r="SYG907" s="13"/>
      <c r="SYH907" s="13"/>
      <c r="SYI907" s="13"/>
      <c r="SYJ907" s="13"/>
      <c r="SYK907" s="13"/>
      <c r="SYL907" s="13"/>
      <c r="SYM907" s="13"/>
      <c r="SYN907" s="13"/>
      <c r="SYO907" s="13"/>
      <c r="SYP907" s="13"/>
      <c r="SYQ907" s="13"/>
      <c r="SYR907" s="13"/>
      <c r="SYS907" s="13"/>
      <c r="SYT907" s="13"/>
      <c r="SYU907" s="13"/>
      <c r="SYV907" s="13"/>
      <c r="SYW907" s="13"/>
      <c r="SYX907" s="13"/>
      <c r="SYY907" s="13"/>
      <c r="SYZ907" s="13"/>
      <c r="SZA907" s="13"/>
      <c r="SZB907" s="13"/>
      <c r="SZC907" s="13"/>
      <c r="SZD907" s="13"/>
      <c r="SZE907" s="13"/>
      <c r="SZF907" s="13"/>
      <c r="SZG907" s="13"/>
      <c r="SZH907" s="13"/>
      <c r="SZI907" s="13"/>
      <c r="SZJ907" s="13"/>
      <c r="SZK907" s="13"/>
      <c r="SZL907" s="13"/>
      <c r="SZM907" s="13"/>
      <c r="SZN907" s="13"/>
      <c r="SZO907" s="13"/>
      <c r="SZP907" s="13"/>
      <c r="SZQ907" s="13"/>
      <c r="SZR907" s="13"/>
      <c r="SZS907" s="13"/>
      <c r="SZT907" s="13"/>
      <c r="SZU907" s="13"/>
      <c r="SZV907" s="13"/>
      <c r="SZW907" s="13"/>
      <c r="SZX907" s="13"/>
      <c r="SZY907" s="13"/>
      <c r="SZZ907" s="13"/>
      <c r="TAA907" s="13"/>
      <c r="TAB907" s="13"/>
      <c r="TAC907" s="13"/>
      <c r="TAD907" s="13"/>
      <c r="TAE907" s="13"/>
      <c r="TAF907" s="13"/>
      <c r="TAG907" s="13"/>
      <c r="TAH907" s="13"/>
      <c r="TAI907" s="13"/>
      <c r="TAJ907" s="13"/>
      <c r="TAK907" s="13"/>
      <c r="TAL907" s="13"/>
      <c r="TAM907" s="13"/>
      <c r="TAN907" s="13"/>
      <c r="TAO907" s="13"/>
      <c r="TAP907" s="13"/>
      <c r="TAQ907" s="13"/>
      <c r="TAR907" s="13"/>
      <c r="TAS907" s="13"/>
      <c r="TAT907" s="13"/>
      <c r="TAU907" s="13"/>
      <c r="TAV907" s="13"/>
      <c r="TAW907" s="13"/>
      <c r="TAX907" s="13"/>
      <c r="TAY907" s="13"/>
      <c r="TAZ907" s="13"/>
      <c r="TBA907" s="13"/>
      <c r="TBB907" s="13"/>
      <c r="TBC907" s="13"/>
      <c r="TBD907" s="13"/>
      <c r="TBE907" s="13"/>
      <c r="TBF907" s="13"/>
      <c r="TBG907" s="13"/>
      <c r="TBH907" s="13"/>
      <c r="TBI907" s="13"/>
      <c r="TBJ907" s="13"/>
      <c r="TBK907" s="13"/>
      <c r="TBL907" s="13"/>
      <c r="TBM907" s="13"/>
      <c r="TBN907" s="13"/>
      <c r="TBO907" s="13"/>
      <c r="TBP907" s="13"/>
      <c r="TBQ907" s="13"/>
      <c r="TBR907" s="13"/>
      <c r="TBS907" s="13"/>
      <c r="TBT907" s="13"/>
      <c r="TBU907" s="13"/>
      <c r="TBV907" s="13"/>
      <c r="TBW907" s="13"/>
      <c r="TBX907" s="13"/>
      <c r="TBY907" s="13"/>
      <c r="TBZ907" s="13"/>
      <c r="TCA907" s="13"/>
      <c r="TCB907" s="13"/>
      <c r="TCC907" s="13"/>
      <c r="TCD907" s="13"/>
      <c r="TCE907" s="13"/>
      <c r="TCF907" s="13"/>
      <c r="TCG907" s="13"/>
      <c r="TCH907" s="13"/>
      <c r="TCI907" s="13"/>
      <c r="TCJ907" s="13"/>
      <c r="TCK907" s="13"/>
      <c r="TCL907" s="13"/>
      <c r="TCM907" s="13"/>
      <c r="TCN907" s="13"/>
      <c r="TCO907" s="13"/>
      <c r="TCP907" s="13"/>
      <c r="TCQ907" s="13"/>
      <c r="TCR907" s="13"/>
      <c r="TCS907" s="13"/>
      <c r="TCT907" s="13"/>
      <c r="TCU907" s="13"/>
      <c r="TCV907" s="13"/>
      <c r="TCW907" s="13"/>
      <c r="TCX907" s="13"/>
      <c r="TCY907" s="13"/>
      <c r="TCZ907" s="13"/>
      <c r="TDA907" s="13"/>
      <c r="TDB907" s="13"/>
      <c r="TDC907" s="13"/>
      <c r="TDD907" s="13"/>
      <c r="TDE907" s="13"/>
      <c r="TDF907" s="13"/>
      <c r="TDG907" s="13"/>
      <c r="TDH907" s="13"/>
      <c r="TDI907" s="13"/>
      <c r="TDJ907" s="13"/>
      <c r="TDK907" s="13"/>
      <c r="TDL907" s="13"/>
      <c r="TDM907" s="13"/>
      <c r="TDN907" s="13"/>
      <c r="TDO907" s="13"/>
      <c r="TDP907" s="13"/>
      <c r="TDQ907" s="13"/>
      <c r="TDR907" s="13"/>
      <c r="TDS907" s="13"/>
      <c r="TDT907" s="13"/>
      <c r="TDU907" s="13"/>
      <c r="TDV907" s="13"/>
      <c r="TDW907" s="13"/>
      <c r="TDX907" s="13"/>
      <c r="TDY907" s="13"/>
      <c r="TDZ907" s="13"/>
      <c r="TEA907" s="13"/>
      <c r="TEB907" s="13"/>
      <c r="TEC907" s="13"/>
      <c r="TED907" s="13"/>
      <c r="TEE907" s="13"/>
      <c r="TEF907" s="13"/>
      <c r="TEG907" s="13"/>
      <c r="TEH907" s="13"/>
      <c r="TEI907" s="13"/>
      <c r="TEJ907" s="13"/>
      <c r="TEK907" s="13"/>
      <c r="TEL907" s="13"/>
      <c r="TEM907" s="13"/>
      <c r="TEN907" s="13"/>
      <c r="TEO907" s="13"/>
      <c r="TEP907" s="13"/>
      <c r="TEQ907" s="13"/>
      <c r="TER907" s="13"/>
      <c r="TES907" s="13"/>
      <c r="TET907" s="13"/>
      <c r="TEU907" s="13"/>
      <c r="TEV907" s="13"/>
      <c r="TEW907" s="13"/>
      <c r="TEX907" s="13"/>
      <c r="TEY907" s="13"/>
      <c r="TEZ907" s="13"/>
      <c r="TFA907" s="13"/>
      <c r="TFB907" s="13"/>
      <c r="TFC907" s="13"/>
      <c r="TFD907" s="13"/>
      <c r="TFE907" s="13"/>
      <c r="TFF907" s="13"/>
      <c r="TFG907" s="13"/>
      <c r="TFH907" s="13"/>
      <c r="TFI907" s="13"/>
      <c r="TFJ907" s="13"/>
      <c r="TFK907" s="13"/>
      <c r="TFL907" s="13"/>
      <c r="TFM907" s="13"/>
      <c r="TFN907" s="13"/>
      <c r="TFO907" s="13"/>
      <c r="TFP907" s="13"/>
      <c r="TFQ907" s="13"/>
      <c r="TFR907" s="13"/>
      <c r="TFS907" s="13"/>
      <c r="TFT907" s="13"/>
      <c r="TFU907" s="13"/>
      <c r="TFV907" s="13"/>
      <c r="TFW907" s="13"/>
      <c r="TFX907" s="13"/>
      <c r="TFY907" s="13"/>
      <c r="TFZ907" s="13"/>
      <c r="TGA907" s="13"/>
      <c r="TGB907" s="13"/>
      <c r="TGC907" s="13"/>
      <c r="TGD907" s="13"/>
      <c r="TGE907" s="13"/>
      <c r="TGF907" s="13"/>
      <c r="TGG907" s="13"/>
      <c r="TGH907" s="13"/>
      <c r="TGI907" s="13"/>
      <c r="TGJ907" s="13"/>
      <c r="TGK907" s="13"/>
      <c r="TGL907" s="13"/>
      <c r="TGM907" s="13"/>
      <c r="TGN907" s="13"/>
      <c r="TGO907" s="13"/>
      <c r="TGP907" s="13"/>
      <c r="TGQ907" s="13"/>
      <c r="TGR907" s="13"/>
      <c r="TGS907" s="13"/>
      <c r="TGT907" s="13"/>
      <c r="TGU907" s="13"/>
      <c r="TGV907" s="13"/>
      <c r="TGW907" s="13"/>
      <c r="TGX907" s="13"/>
      <c r="TGY907" s="13"/>
      <c r="TGZ907" s="13"/>
      <c r="THA907" s="13"/>
      <c r="THB907" s="13"/>
      <c r="THC907" s="13"/>
      <c r="THD907" s="13"/>
      <c r="THE907" s="13"/>
      <c r="THF907" s="13"/>
      <c r="THG907" s="13"/>
      <c r="THH907" s="13"/>
      <c r="THI907" s="13"/>
      <c r="THJ907" s="13"/>
      <c r="THK907" s="13"/>
      <c r="THL907" s="13"/>
      <c r="THM907" s="13"/>
      <c r="THN907" s="13"/>
      <c r="THO907" s="13"/>
      <c r="THP907" s="13"/>
      <c r="THQ907" s="13"/>
      <c r="THR907" s="13"/>
      <c r="THS907" s="13"/>
      <c r="THT907" s="13"/>
      <c r="THU907" s="13"/>
      <c r="THV907" s="13"/>
      <c r="THW907" s="13"/>
      <c r="THX907" s="13"/>
      <c r="THY907" s="13"/>
      <c r="THZ907" s="13"/>
      <c r="TIA907" s="13"/>
      <c r="TIB907" s="13"/>
      <c r="TIC907" s="13"/>
      <c r="TID907" s="13"/>
      <c r="TIE907" s="13"/>
      <c r="TIF907" s="13"/>
      <c r="TIG907" s="13"/>
      <c r="TIH907" s="13"/>
      <c r="TII907" s="13"/>
      <c r="TIJ907" s="13"/>
      <c r="TIK907" s="13"/>
      <c r="TIL907" s="13"/>
      <c r="TIM907" s="13"/>
      <c r="TIN907" s="13"/>
      <c r="TIO907" s="13"/>
      <c r="TIP907" s="13"/>
      <c r="TIQ907" s="13"/>
      <c r="TIR907" s="13"/>
      <c r="TIS907" s="13"/>
      <c r="TIT907" s="13"/>
      <c r="TIU907" s="13"/>
      <c r="TIV907" s="13"/>
      <c r="TIW907" s="13"/>
      <c r="TIX907" s="13"/>
      <c r="TIY907" s="13"/>
      <c r="TIZ907" s="13"/>
      <c r="TJA907" s="13"/>
      <c r="TJB907" s="13"/>
      <c r="TJC907" s="13"/>
      <c r="TJD907" s="13"/>
      <c r="TJE907" s="13"/>
      <c r="TJF907" s="13"/>
      <c r="TJG907" s="13"/>
      <c r="TJH907" s="13"/>
      <c r="TJI907" s="13"/>
      <c r="TJJ907" s="13"/>
      <c r="TJK907" s="13"/>
      <c r="TJL907" s="13"/>
      <c r="TJM907" s="13"/>
      <c r="TJN907" s="13"/>
      <c r="TJO907" s="13"/>
      <c r="TJP907" s="13"/>
      <c r="TJQ907" s="13"/>
      <c r="TJR907" s="13"/>
      <c r="TJS907" s="13"/>
      <c r="TJT907" s="13"/>
      <c r="TJU907" s="13"/>
      <c r="TJV907" s="13"/>
      <c r="TJW907" s="13"/>
      <c r="TJX907" s="13"/>
      <c r="TJY907" s="13"/>
      <c r="TJZ907" s="13"/>
      <c r="TKA907" s="13"/>
      <c r="TKB907" s="13"/>
      <c r="TKC907" s="13"/>
      <c r="TKD907" s="13"/>
      <c r="TKE907" s="13"/>
      <c r="TKF907" s="13"/>
      <c r="TKG907" s="13"/>
      <c r="TKH907" s="13"/>
      <c r="TKI907" s="13"/>
      <c r="TKJ907" s="13"/>
      <c r="TKK907" s="13"/>
      <c r="TKL907" s="13"/>
      <c r="TKM907" s="13"/>
      <c r="TKN907" s="13"/>
      <c r="TKO907" s="13"/>
      <c r="TKP907" s="13"/>
      <c r="TKQ907" s="13"/>
      <c r="TKR907" s="13"/>
      <c r="TKS907" s="13"/>
      <c r="TKT907" s="13"/>
      <c r="TKU907" s="13"/>
      <c r="TKV907" s="13"/>
      <c r="TKW907" s="13"/>
      <c r="TKX907" s="13"/>
      <c r="TKY907" s="13"/>
      <c r="TKZ907" s="13"/>
      <c r="TLA907" s="13"/>
      <c r="TLB907" s="13"/>
      <c r="TLC907" s="13"/>
      <c r="TLD907" s="13"/>
      <c r="TLE907" s="13"/>
      <c r="TLF907" s="13"/>
      <c r="TLG907" s="13"/>
      <c r="TLH907" s="13"/>
      <c r="TLI907" s="13"/>
      <c r="TLJ907" s="13"/>
      <c r="TLK907" s="13"/>
      <c r="TLL907" s="13"/>
      <c r="TLM907" s="13"/>
      <c r="TLN907" s="13"/>
      <c r="TLO907" s="13"/>
      <c r="TLP907" s="13"/>
      <c r="TLQ907" s="13"/>
      <c r="TLR907" s="13"/>
      <c r="TLS907" s="13"/>
      <c r="TLT907" s="13"/>
      <c r="TLU907" s="13"/>
      <c r="TLV907" s="13"/>
      <c r="TLW907" s="13"/>
      <c r="TLX907" s="13"/>
      <c r="TLY907" s="13"/>
      <c r="TLZ907" s="13"/>
      <c r="TMA907" s="13"/>
      <c r="TMB907" s="13"/>
      <c r="TMC907" s="13"/>
      <c r="TMD907" s="13"/>
      <c r="TME907" s="13"/>
      <c r="TMF907" s="13"/>
      <c r="TMG907" s="13"/>
      <c r="TMH907" s="13"/>
      <c r="TMI907" s="13"/>
      <c r="TMJ907" s="13"/>
      <c r="TMK907" s="13"/>
      <c r="TML907" s="13"/>
      <c r="TMM907" s="13"/>
      <c r="TMN907" s="13"/>
      <c r="TMO907" s="13"/>
      <c r="TMP907" s="13"/>
      <c r="TMQ907" s="13"/>
      <c r="TMR907" s="13"/>
      <c r="TMS907" s="13"/>
      <c r="TMT907" s="13"/>
      <c r="TMU907" s="13"/>
      <c r="TMV907" s="13"/>
      <c r="TMW907" s="13"/>
      <c r="TMX907" s="13"/>
      <c r="TMY907" s="13"/>
      <c r="TMZ907" s="13"/>
      <c r="TNA907" s="13"/>
      <c r="TNB907" s="13"/>
      <c r="TNC907" s="13"/>
      <c r="TND907" s="13"/>
      <c r="TNE907" s="13"/>
      <c r="TNF907" s="13"/>
      <c r="TNG907" s="13"/>
      <c r="TNH907" s="13"/>
      <c r="TNI907" s="13"/>
      <c r="TNJ907" s="13"/>
      <c r="TNK907" s="13"/>
      <c r="TNL907" s="13"/>
      <c r="TNM907" s="13"/>
      <c r="TNN907" s="13"/>
      <c r="TNO907" s="13"/>
      <c r="TNP907" s="13"/>
      <c r="TNQ907" s="13"/>
      <c r="TNR907" s="13"/>
      <c r="TNS907" s="13"/>
      <c r="TNT907" s="13"/>
      <c r="TNU907" s="13"/>
      <c r="TNV907" s="13"/>
      <c r="TNW907" s="13"/>
      <c r="TNX907" s="13"/>
      <c r="TNY907" s="13"/>
      <c r="TNZ907" s="13"/>
      <c r="TOA907" s="13"/>
      <c r="TOB907" s="13"/>
      <c r="TOC907" s="13"/>
      <c r="TOD907" s="13"/>
      <c r="TOE907" s="13"/>
      <c r="TOF907" s="13"/>
      <c r="TOG907" s="13"/>
      <c r="TOH907" s="13"/>
      <c r="TOI907" s="13"/>
      <c r="TOJ907" s="13"/>
      <c r="TOK907" s="13"/>
      <c r="TOL907" s="13"/>
      <c r="TOM907" s="13"/>
      <c r="TON907" s="13"/>
      <c r="TOO907" s="13"/>
      <c r="TOP907" s="13"/>
      <c r="TOQ907" s="13"/>
      <c r="TOR907" s="13"/>
      <c r="TOS907" s="13"/>
      <c r="TOT907" s="13"/>
      <c r="TOU907" s="13"/>
      <c r="TOV907" s="13"/>
      <c r="TOW907" s="13"/>
      <c r="TOX907" s="13"/>
      <c r="TOY907" s="13"/>
      <c r="TOZ907" s="13"/>
      <c r="TPA907" s="13"/>
      <c r="TPB907" s="13"/>
      <c r="TPC907" s="13"/>
      <c r="TPD907" s="13"/>
      <c r="TPE907" s="13"/>
      <c r="TPF907" s="13"/>
      <c r="TPG907" s="13"/>
      <c r="TPH907" s="13"/>
      <c r="TPI907" s="13"/>
      <c r="TPJ907" s="13"/>
      <c r="TPK907" s="13"/>
      <c r="TPL907" s="13"/>
      <c r="TPM907" s="13"/>
      <c r="TPN907" s="13"/>
      <c r="TPO907" s="13"/>
      <c r="TPP907" s="13"/>
      <c r="TPQ907" s="13"/>
      <c r="TPR907" s="13"/>
      <c r="TPS907" s="13"/>
      <c r="TPT907" s="13"/>
      <c r="TPU907" s="13"/>
      <c r="TPV907" s="13"/>
      <c r="TPW907" s="13"/>
      <c r="TPX907" s="13"/>
      <c r="TPY907" s="13"/>
      <c r="TPZ907" s="13"/>
      <c r="TQA907" s="13"/>
      <c r="TQB907" s="13"/>
      <c r="TQC907" s="13"/>
      <c r="TQD907" s="13"/>
      <c r="TQE907" s="13"/>
      <c r="TQF907" s="13"/>
      <c r="TQG907" s="13"/>
      <c r="TQH907" s="13"/>
      <c r="TQI907" s="13"/>
      <c r="TQJ907" s="13"/>
      <c r="TQK907" s="13"/>
      <c r="TQL907" s="13"/>
      <c r="TQM907" s="13"/>
      <c r="TQN907" s="13"/>
      <c r="TQO907" s="13"/>
      <c r="TQP907" s="13"/>
      <c r="TQQ907" s="13"/>
      <c r="TQR907" s="13"/>
      <c r="TQS907" s="13"/>
      <c r="TQT907" s="13"/>
      <c r="TQU907" s="13"/>
      <c r="TQV907" s="13"/>
      <c r="TQW907" s="13"/>
      <c r="TQX907" s="13"/>
      <c r="TQY907" s="13"/>
      <c r="TQZ907" s="13"/>
      <c r="TRA907" s="13"/>
      <c r="TRB907" s="13"/>
      <c r="TRC907" s="13"/>
      <c r="TRD907" s="13"/>
      <c r="TRE907" s="13"/>
      <c r="TRF907" s="13"/>
      <c r="TRG907" s="13"/>
      <c r="TRH907" s="13"/>
      <c r="TRI907" s="13"/>
      <c r="TRJ907" s="13"/>
      <c r="TRK907" s="13"/>
      <c r="TRL907" s="13"/>
      <c r="TRM907" s="13"/>
      <c r="TRN907" s="13"/>
      <c r="TRO907" s="13"/>
      <c r="TRP907" s="13"/>
      <c r="TRQ907" s="13"/>
      <c r="TRR907" s="13"/>
      <c r="TRS907" s="13"/>
      <c r="TRT907" s="13"/>
      <c r="TRU907" s="13"/>
      <c r="TRV907" s="13"/>
      <c r="TRW907" s="13"/>
      <c r="TRX907" s="13"/>
      <c r="TRY907" s="13"/>
      <c r="TRZ907" s="13"/>
      <c r="TSA907" s="13"/>
      <c r="TSB907" s="13"/>
      <c r="TSC907" s="13"/>
      <c r="TSD907" s="13"/>
      <c r="TSE907" s="13"/>
      <c r="TSF907" s="13"/>
      <c r="TSG907" s="13"/>
      <c r="TSH907" s="13"/>
      <c r="TSI907" s="13"/>
      <c r="TSJ907" s="13"/>
      <c r="TSK907" s="13"/>
      <c r="TSL907" s="13"/>
      <c r="TSM907" s="13"/>
      <c r="TSN907" s="13"/>
      <c r="TSO907" s="13"/>
      <c r="TSP907" s="13"/>
      <c r="TSQ907" s="13"/>
      <c r="TSR907" s="13"/>
      <c r="TSS907" s="13"/>
      <c r="TST907" s="13"/>
      <c r="TSU907" s="13"/>
      <c r="TSV907" s="13"/>
      <c r="TSW907" s="13"/>
      <c r="TSX907" s="13"/>
      <c r="TSY907" s="13"/>
      <c r="TSZ907" s="13"/>
      <c r="TTA907" s="13"/>
      <c r="TTB907" s="13"/>
      <c r="TTC907" s="13"/>
      <c r="TTD907" s="13"/>
      <c r="TTE907" s="13"/>
      <c r="TTF907" s="13"/>
      <c r="TTG907" s="13"/>
      <c r="TTH907" s="13"/>
      <c r="TTI907" s="13"/>
      <c r="TTJ907" s="13"/>
      <c r="TTK907" s="13"/>
      <c r="TTL907" s="13"/>
      <c r="TTM907" s="13"/>
      <c r="TTN907" s="13"/>
      <c r="TTO907" s="13"/>
      <c r="TTP907" s="13"/>
      <c r="TTQ907" s="13"/>
      <c r="TTR907" s="13"/>
      <c r="TTS907" s="13"/>
      <c r="TTT907" s="13"/>
      <c r="TTU907" s="13"/>
      <c r="TTV907" s="13"/>
      <c r="TTW907" s="13"/>
      <c r="TTX907" s="13"/>
      <c r="TTY907" s="13"/>
      <c r="TTZ907" s="13"/>
      <c r="TUA907" s="13"/>
      <c r="TUB907" s="13"/>
      <c r="TUC907" s="13"/>
      <c r="TUD907" s="13"/>
      <c r="TUE907" s="13"/>
      <c r="TUF907" s="13"/>
      <c r="TUG907" s="13"/>
      <c r="TUH907" s="13"/>
      <c r="TUI907" s="13"/>
      <c r="TUJ907" s="13"/>
      <c r="TUK907" s="13"/>
      <c r="TUL907" s="13"/>
      <c r="TUM907" s="13"/>
      <c r="TUN907" s="13"/>
      <c r="TUO907" s="13"/>
      <c r="TUP907" s="13"/>
      <c r="TUQ907" s="13"/>
      <c r="TUR907" s="13"/>
      <c r="TUS907" s="13"/>
      <c r="TUT907" s="13"/>
      <c r="TUU907" s="13"/>
      <c r="TUV907" s="13"/>
      <c r="TUW907" s="13"/>
      <c r="TUX907" s="13"/>
      <c r="TUY907" s="13"/>
      <c r="TUZ907" s="13"/>
      <c r="TVA907" s="13"/>
      <c r="TVB907" s="13"/>
      <c r="TVC907" s="13"/>
      <c r="TVD907" s="13"/>
      <c r="TVE907" s="13"/>
      <c r="TVF907" s="13"/>
      <c r="TVG907" s="13"/>
      <c r="TVH907" s="13"/>
      <c r="TVI907" s="13"/>
      <c r="TVJ907" s="13"/>
      <c r="TVK907" s="13"/>
      <c r="TVL907" s="13"/>
      <c r="TVM907" s="13"/>
      <c r="TVN907" s="13"/>
      <c r="TVO907" s="13"/>
      <c r="TVP907" s="13"/>
      <c r="TVQ907" s="13"/>
      <c r="TVR907" s="13"/>
      <c r="TVS907" s="13"/>
      <c r="TVT907" s="13"/>
      <c r="TVU907" s="13"/>
      <c r="TVV907" s="13"/>
      <c r="TVW907" s="13"/>
      <c r="TVX907" s="13"/>
      <c r="TVY907" s="13"/>
      <c r="TVZ907" s="13"/>
      <c r="TWA907" s="13"/>
      <c r="TWB907" s="13"/>
      <c r="TWC907" s="13"/>
      <c r="TWD907" s="13"/>
      <c r="TWE907" s="13"/>
      <c r="TWF907" s="13"/>
      <c r="TWG907" s="13"/>
      <c r="TWH907" s="13"/>
      <c r="TWI907" s="13"/>
      <c r="TWJ907" s="13"/>
      <c r="TWK907" s="13"/>
      <c r="TWL907" s="13"/>
      <c r="TWM907" s="13"/>
      <c r="TWN907" s="13"/>
      <c r="TWO907" s="13"/>
      <c r="TWP907" s="13"/>
      <c r="TWQ907" s="13"/>
      <c r="TWR907" s="13"/>
      <c r="TWS907" s="13"/>
      <c r="TWT907" s="13"/>
      <c r="TWU907" s="13"/>
      <c r="TWV907" s="13"/>
      <c r="TWW907" s="13"/>
      <c r="TWX907" s="13"/>
      <c r="TWY907" s="13"/>
      <c r="TWZ907" s="13"/>
      <c r="TXA907" s="13"/>
      <c r="TXB907" s="13"/>
      <c r="TXC907" s="13"/>
      <c r="TXD907" s="13"/>
      <c r="TXE907" s="13"/>
      <c r="TXF907" s="13"/>
      <c r="TXG907" s="13"/>
      <c r="TXH907" s="13"/>
      <c r="TXI907" s="13"/>
      <c r="TXJ907" s="13"/>
      <c r="TXK907" s="13"/>
      <c r="TXL907" s="13"/>
      <c r="TXM907" s="13"/>
      <c r="TXN907" s="13"/>
      <c r="TXO907" s="13"/>
      <c r="TXP907" s="13"/>
      <c r="TXQ907" s="13"/>
      <c r="TXR907" s="13"/>
      <c r="TXS907" s="13"/>
      <c r="TXT907" s="13"/>
      <c r="TXU907" s="13"/>
      <c r="TXV907" s="13"/>
      <c r="TXW907" s="13"/>
      <c r="TXX907" s="13"/>
      <c r="TXY907" s="13"/>
      <c r="TXZ907" s="13"/>
      <c r="TYA907" s="13"/>
      <c r="TYB907" s="13"/>
      <c r="TYC907" s="13"/>
      <c r="TYD907" s="13"/>
      <c r="TYE907" s="13"/>
      <c r="TYF907" s="13"/>
      <c r="TYG907" s="13"/>
      <c r="TYH907" s="13"/>
      <c r="TYI907" s="13"/>
      <c r="TYJ907" s="13"/>
      <c r="TYK907" s="13"/>
      <c r="TYL907" s="13"/>
      <c r="TYM907" s="13"/>
      <c r="TYN907" s="13"/>
      <c r="TYO907" s="13"/>
      <c r="TYP907" s="13"/>
      <c r="TYQ907" s="13"/>
      <c r="TYR907" s="13"/>
      <c r="TYS907" s="13"/>
      <c r="TYT907" s="13"/>
      <c r="TYU907" s="13"/>
      <c r="TYV907" s="13"/>
      <c r="TYW907" s="13"/>
      <c r="TYX907" s="13"/>
      <c r="TYY907" s="13"/>
      <c r="TYZ907" s="13"/>
      <c r="TZA907" s="13"/>
      <c r="TZB907" s="13"/>
      <c r="TZC907" s="13"/>
      <c r="TZD907" s="13"/>
      <c r="TZE907" s="13"/>
      <c r="TZF907" s="13"/>
      <c r="TZG907" s="13"/>
      <c r="TZH907" s="13"/>
      <c r="TZI907" s="13"/>
      <c r="TZJ907" s="13"/>
      <c r="TZK907" s="13"/>
      <c r="TZL907" s="13"/>
      <c r="TZM907" s="13"/>
      <c r="TZN907" s="13"/>
      <c r="TZO907" s="13"/>
      <c r="TZP907" s="13"/>
      <c r="TZQ907" s="13"/>
      <c r="TZR907" s="13"/>
      <c r="TZS907" s="13"/>
      <c r="TZT907" s="13"/>
      <c r="TZU907" s="13"/>
      <c r="TZV907" s="13"/>
      <c r="TZW907" s="13"/>
      <c r="TZX907" s="13"/>
      <c r="TZY907" s="13"/>
      <c r="TZZ907" s="13"/>
      <c r="UAA907" s="13"/>
      <c r="UAB907" s="13"/>
      <c r="UAC907" s="13"/>
      <c r="UAD907" s="13"/>
      <c r="UAE907" s="13"/>
      <c r="UAF907" s="13"/>
      <c r="UAG907" s="13"/>
      <c r="UAH907" s="13"/>
      <c r="UAI907" s="13"/>
      <c r="UAJ907" s="13"/>
      <c r="UAK907" s="13"/>
      <c r="UAL907" s="13"/>
      <c r="UAM907" s="13"/>
      <c r="UAN907" s="13"/>
      <c r="UAO907" s="13"/>
      <c r="UAP907" s="13"/>
      <c r="UAQ907" s="13"/>
      <c r="UAR907" s="13"/>
      <c r="UAS907" s="13"/>
      <c r="UAT907" s="13"/>
      <c r="UAU907" s="13"/>
      <c r="UAV907" s="13"/>
      <c r="UAW907" s="13"/>
      <c r="UAX907" s="13"/>
      <c r="UAY907" s="13"/>
      <c r="UAZ907" s="13"/>
      <c r="UBA907" s="13"/>
      <c r="UBB907" s="13"/>
      <c r="UBC907" s="13"/>
      <c r="UBD907" s="13"/>
      <c r="UBE907" s="13"/>
      <c r="UBF907" s="13"/>
      <c r="UBG907" s="13"/>
      <c r="UBH907" s="13"/>
      <c r="UBI907" s="13"/>
      <c r="UBJ907" s="13"/>
      <c r="UBK907" s="13"/>
      <c r="UBL907" s="13"/>
      <c r="UBM907" s="13"/>
      <c r="UBN907" s="13"/>
      <c r="UBO907" s="13"/>
      <c r="UBP907" s="13"/>
      <c r="UBQ907" s="13"/>
      <c r="UBR907" s="13"/>
      <c r="UBS907" s="13"/>
      <c r="UBT907" s="13"/>
      <c r="UBU907" s="13"/>
      <c r="UBV907" s="13"/>
      <c r="UBW907" s="13"/>
      <c r="UBX907" s="13"/>
      <c r="UBY907" s="13"/>
      <c r="UBZ907" s="13"/>
      <c r="UCA907" s="13"/>
      <c r="UCB907" s="13"/>
      <c r="UCC907" s="13"/>
      <c r="UCD907" s="13"/>
      <c r="UCE907" s="13"/>
      <c r="UCF907" s="13"/>
      <c r="UCG907" s="13"/>
      <c r="UCH907" s="13"/>
      <c r="UCI907" s="13"/>
      <c r="UCJ907" s="13"/>
      <c r="UCK907" s="13"/>
      <c r="UCL907" s="13"/>
      <c r="UCM907" s="13"/>
      <c r="UCN907" s="13"/>
      <c r="UCO907" s="13"/>
      <c r="UCP907" s="13"/>
      <c r="UCQ907" s="13"/>
      <c r="UCR907" s="13"/>
      <c r="UCS907" s="13"/>
      <c r="UCT907" s="13"/>
      <c r="UCU907" s="13"/>
      <c r="UCV907" s="13"/>
      <c r="UCW907" s="13"/>
      <c r="UCX907" s="13"/>
      <c r="UCY907" s="13"/>
      <c r="UCZ907" s="13"/>
      <c r="UDA907" s="13"/>
      <c r="UDB907" s="13"/>
      <c r="UDC907" s="13"/>
      <c r="UDD907" s="13"/>
      <c r="UDE907" s="13"/>
      <c r="UDF907" s="13"/>
      <c r="UDG907" s="13"/>
      <c r="UDH907" s="13"/>
      <c r="UDI907" s="13"/>
      <c r="UDJ907" s="13"/>
      <c r="UDK907" s="13"/>
      <c r="UDL907" s="13"/>
      <c r="UDM907" s="13"/>
      <c r="UDN907" s="13"/>
      <c r="UDO907" s="13"/>
      <c r="UDP907" s="13"/>
      <c r="UDQ907" s="13"/>
      <c r="UDR907" s="13"/>
      <c r="UDS907" s="13"/>
      <c r="UDT907" s="13"/>
      <c r="UDU907" s="13"/>
      <c r="UDV907" s="13"/>
      <c r="UDW907" s="13"/>
      <c r="UDX907" s="13"/>
      <c r="UDY907" s="13"/>
      <c r="UDZ907" s="13"/>
      <c r="UEA907" s="13"/>
      <c r="UEB907" s="13"/>
      <c r="UEC907" s="13"/>
      <c r="UED907" s="13"/>
      <c r="UEE907" s="13"/>
      <c r="UEF907" s="13"/>
      <c r="UEG907" s="13"/>
      <c r="UEH907" s="13"/>
      <c r="UEI907" s="13"/>
      <c r="UEJ907" s="13"/>
      <c r="UEK907" s="13"/>
      <c r="UEL907" s="13"/>
      <c r="UEM907" s="13"/>
      <c r="UEN907" s="13"/>
      <c r="UEO907" s="13"/>
      <c r="UEP907" s="13"/>
      <c r="UEQ907" s="13"/>
      <c r="UER907" s="13"/>
      <c r="UES907" s="13"/>
      <c r="UET907" s="13"/>
      <c r="UEU907" s="13"/>
      <c r="UEV907" s="13"/>
      <c r="UEW907" s="13"/>
      <c r="UEX907" s="13"/>
      <c r="UEY907" s="13"/>
      <c r="UEZ907" s="13"/>
      <c r="UFA907" s="13"/>
      <c r="UFB907" s="13"/>
      <c r="UFC907" s="13"/>
      <c r="UFD907" s="13"/>
      <c r="UFE907" s="13"/>
      <c r="UFF907" s="13"/>
      <c r="UFG907" s="13"/>
      <c r="UFH907" s="13"/>
      <c r="UFI907" s="13"/>
      <c r="UFJ907" s="13"/>
      <c r="UFK907" s="13"/>
      <c r="UFL907" s="13"/>
      <c r="UFM907" s="13"/>
      <c r="UFN907" s="13"/>
      <c r="UFO907" s="13"/>
      <c r="UFP907" s="13"/>
      <c r="UFQ907" s="13"/>
      <c r="UFR907" s="13"/>
      <c r="UFS907" s="13"/>
      <c r="UFT907" s="13"/>
      <c r="UFU907" s="13"/>
      <c r="UFV907" s="13"/>
      <c r="UFW907" s="13"/>
      <c r="UFX907" s="13"/>
      <c r="UFY907" s="13"/>
      <c r="UFZ907" s="13"/>
      <c r="UGA907" s="13"/>
      <c r="UGB907" s="13"/>
      <c r="UGC907" s="13"/>
      <c r="UGD907" s="13"/>
      <c r="UGE907" s="13"/>
      <c r="UGF907" s="13"/>
      <c r="UGG907" s="13"/>
      <c r="UGH907" s="13"/>
      <c r="UGI907" s="13"/>
      <c r="UGJ907" s="13"/>
      <c r="UGK907" s="13"/>
      <c r="UGL907" s="13"/>
      <c r="UGM907" s="13"/>
      <c r="UGN907" s="13"/>
      <c r="UGO907" s="13"/>
      <c r="UGP907" s="13"/>
      <c r="UGQ907" s="13"/>
      <c r="UGR907" s="13"/>
      <c r="UGS907" s="13"/>
      <c r="UGT907" s="13"/>
      <c r="UGU907" s="13"/>
      <c r="UGV907" s="13"/>
      <c r="UGW907" s="13"/>
      <c r="UGX907" s="13"/>
      <c r="UGY907" s="13"/>
      <c r="UGZ907" s="13"/>
      <c r="UHA907" s="13"/>
      <c r="UHB907" s="13"/>
      <c r="UHC907" s="13"/>
      <c r="UHD907" s="13"/>
      <c r="UHE907" s="13"/>
      <c r="UHF907" s="13"/>
      <c r="UHG907" s="13"/>
      <c r="UHH907" s="13"/>
      <c r="UHI907" s="13"/>
      <c r="UHJ907" s="13"/>
      <c r="UHK907" s="13"/>
      <c r="UHL907" s="13"/>
      <c r="UHM907" s="13"/>
      <c r="UHN907" s="13"/>
      <c r="UHO907" s="13"/>
      <c r="UHP907" s="13"/>
      <c r="UHQ907" s="13"/>
      <c r="UHR907" s="13"/>
      <c r="UHS907" s="13"/>
      <c r="UHT907" s="13"/>
      <c r="UHU907" s="13"/>
      <c r="UHV907" s="13"/>
      <c r="UHW907" s="13"/>
      <c r="UHX907" s="13"/>
      <c r="UHY907" s="13"/>
      <c r="UHZ907" s="13"/>
      <c r="UIA907" s="13"/>
      <c r="UIB907" s="13"/>
      <c r="UIC907" s="13"/>
      <c r="UID907" s="13"/>
      <c r="UIE907" s="13"/>
      <c r="UIF907" s="13"/>
      <c r="UIG907" s="13"/>
      <c r="UIH907" s="13"/>
      <c r="UII907" s="13"/>
      <c r="UIJ907" s="13"/>
      <c r="UIK907" s="13"/>
      <c r="UIL907" s="13"/>
      <c r="UIM907" s="13"/>
      <c r="UIN907" s="13"/>
      <c r="UIO907" s="13"/>
      <c r="UIP907" s="13"/>
      <c r="UIQ907" s="13"/>
      <c r="UIR907" s="13"/>
      <c r="UIS907" s="13"/>
      <c r="UIT907" s="13"/>
      <c r="UIU907" s="13"/>
      <c r="UIV907" s="13"/>
      <c r="UIW907" s="13"/>
      <c r="UIX907" s="13"/>
      <c r="UIY907" s="13"/>
      <c r="UIZ907" s="13"/>
      <c r="UJA907" s="13"/>
      <c r="UJB907" s="13"/>
      <c r="UJC907" s="13"/>
      <c r="UJD907" s="13"/>
      <c r="UJE907" s="13"/>
      <c r="UJF907" s="13"/>
      <c r="UJG907" s="13"/>
      <c r="UJH907" s="13"/>
      <c r="UJI907" s="13"/>
      <c r="UJJ907" s="13"/>
      <c r="UJK907" s="13"/>
      <c r="UJL907" s="13"/>
      <c r="UJM907" s="13"/>
      <c r="UJN907" s="13"/>
      <c r="UJO907" s="13"/>
      <c r="UJP907" s="13"/>
      <c r="UJQ907" s="13"/>
      <c r="UJR907" s="13"/>
      <c r="UJS907" s="13"/>
      <c r="UJT907" s="13"/>
      <c r="UJU907" s="13"/>
      <c r="UJV907" s="13"/>
      <c r="UJW907" s="13"/>
      <c r="UJX907" s="13"/>
      <c r="UJY907" s="13"/>
      <c r="UJZ907" s="13"/>
      <c r="UKA907" s="13"/>
      <c r="UKB907" s="13"/>
      <c r="UKC907" s="13"/>
      <c r="UKD907" s="13"/>
      <c r="UKE907" s="13"/>
      <c r="UKF907" s="13"/>
      <c r="UKG907" s="13"/>
      <c r="UKH907" s="13"/>
      <c r="UKI907" s="13"/>
      <c r="UKJ907" s="13"/>
      <c r="UKK907" s="13"/>
      <c r="UKL907" s="13"/>
      <c r="UKM907" s="13"/>
      <c r="UKN907" s="13"/>
      <c r="UKO907" s="13"/>
      <c r="UKP907" s="13"/>
      <c r="UKQ907" s="13"/>
      <c r="UKR907" s="13"/>
      <c r="UKS907" s="13"/>
      <c r="UKT907" s="13"/>
      <c r="UKU907" s="13"/>
      <c r="UKV907" s="13"/>
      <c r="UKW907" s="13"/>
      <c r="UKX907" s="13"/>
      <c r="UKY907" s="13"/>
      <c r="UKZ907" s="13"/>
      <c r="ULA907" s="13"/>
      <c r="ULB907" s="13"/>
      <c r="ULC907" s="13"/>
      <c r="ULD907" s="13"/>
      <c r="ULE907" s="13"/>
      <c r="ULF907" s="13"/>
      <c r="ULG907" s="13"/>
      <c r="ULH907" s="13"/>
      <c r="ULI907" s="13"/>
      <c r="ULJ907" s="13"/>
      <c r="ULK907" s="13"/>
      <c r="ULL907" s="13"/>
      <c r="ULM907" s="13"/>
      <c r="ULN907" s="13"/>
      <c r="ULO907" s="13"/>
      <c r="ULP907" s="13"/>
      <c r="ULQ907" s="13"/>
      <c r="ULR907" s="13"/>
      <c r="ULS907" s="13"/>
      <c r="ULT907" s="13"/>
      <c r="ULU907" s="13"/>
      <c r="ULV907" s="13"/>
      <c r="ULW907" s="13"/>
      <c r="ULX907" s="13"/>
      <c r="ULY907" s="13"/>
      <c r="ULZ907" s="13"/>
      <c r="UMA907" s="13"/>
      <c r="UMB907" s="13"/>
      <c r="UMC907" s="13"/>
      <c r="UMD907" s="13"/>
      <c r="UME907" s="13"/>
      <c r="UMF907" s="13"/>
      <c r="UMG907" s="13"/>
      <c r="UMH907" s="13"/>
      <c r="UMI907" s="13"/>
      <c r="UMJ907" s="13"/>
      <c r="UMK907" s="13"/>
      <c r="UML907" s="13"/>
      <c r="UMM907" s="13"/>
      <c r="UMN907" s="13"/>
      <c r="UMO907" s="13"/>
      <c r="UMP907" s="13"/>
      <c r="UMQ907" s="13"/>
      <c r="UMR907" s="13"/>
      <c r="UMS907" s="13"/>
      <c r="UMT907" s="13"/>
      <c r="UMU907" s="13"/>
      <c r="UMV907" s="13"/>
      <c r="UMW907" s="13"/>
      <c r="UMX907" s="13"/>
      <c r="UMY907" s="13"/>
      <c r="UMZ907" s="13"/>
      <c r="UNA907" s="13"/>
      <c r="UNB907" s="13"/>
      <c r="UNC907" s="13"/>
      <c r="UND907" s="13"/>
      <c r="UNE907" s="13"/>
      <c r="UNF907" s="13"/>
      <c r="UNG907" s="13"/>
      <c r="UNH907" s="13"/>
      <c r="UNI907" s="13"/>
      <c r="UNJ907" s="13"/>
      <c r="UNK907" s="13"/>
      <c r="UNL907" s="13"/>
      <c r="UNM907" s="13"/>
      <c r="UNN907" s="13"/>
      <c r="UNO907" s="13"/>
      <c r="UNP907" s="13"/>
      <c r="UNQ907" s="13"/>
      <c r="UNR907" s="13"/>
      <c r="UNS907" s="13"/>
      <c r="UNT907" s="13"/>
      <c r="UNU907" s="13"/>
      <c r="UNV907" s="13"/>
      <c r="UNW907" s="13"/>
      <c r="UNX907" s="13"/>
      <c r="UNY907" s="13"/>
      <c r="UNZ907" s="13"/>
      <c r="UOA907" s="13"/>
      <c r="UOB907" s="13"/>
      <c r="UOC907" s="13"/>
      <c r="UOD907" s="13"/>
      <c r="UOE907" s="13"/>
      <c r="UOF907" s="13"/>
      <c r="UOG907" s="13"/>
      <c r="UOH907" s="13"/>
      <c r="UOI907" s="13"/>
      <c r="UOJ907" s="13"/>
      <c r="UOK907" s="13"/>
      <c r="UOL907" s="13"/>
      <c r="UOM907" s="13"/>
      <c r="UON907" s="13"/>
      <c r="UOO907" s="13"/>
      <c r="UOP907" s="13"/>
      <c r="UOQ907" s="13"/>
      <c r="UOR907" s="13"/>
      <c r="UOS907" s="13"/>
      <c r="UOT907" s="13"/>
      <c r="UOU907" s="13"/>
      <c r="UOV907" s="13"/>
      <c r="UOW907" s="13"/>
      <c r="UOX907" s="13"/>
      <c r="UOY907" s="13"/>
      <c r="UOZ907" s="13"/>
      <c r="UPA907" s="13"/>
      <c r="UPB907" s="13"/>
      <c r="UPC907" s="13"/>
      <c r="UPD907" s="13"/>
      <c r="UPE907" s="13"/>
      <c r="UPF907" s="13"/>
      <c r="UPG907" s="13"/>
      <c r="UPH907" s="13"/>
      <c r="UPI907" s="13"/>
      <c r="UPJ907" s="13"/>
      <c r="UPK907" s="13"/>
      <c r="UPL907" s="13"/>
      <c r="UPM907" s="13"/>
      <c r="UPN907" s="13"/>
      <c r="UPO907" s="13"/>
      <c r="UPP907" s="13"/>
      <c r="UPQ907" s="13"/>
      <c r="UPR907" s="13"/>
      <c r="UPS907" s="13"/>
      <c r="UPT907" s="13"/>
      <c r="UPU907" s="13"/>
      <c r="UPV907" s="13"/>
      <c r="UPW907" s="13"/>
      <c r="UPX907" s="13"/>
      <c r="UPY907" s="13"/>
      <c r="UPZ907" s="13"/>
      <c r="UQA907" s="13"/>
      <c r="UQB907" s="13"/>
      <c r="UQC907" s="13"/>
      <c r="UQD907" s="13"/>
      <c r="UQE907" s="13"/>
      <c r="UQF907" s="13"/>
      <c r="UQG907" s="13"/>
      <c r="UQH907" s="13"/>
      <c r="UQI907" s="13"/>
      <c r="UQJ907" s="13"/>
      <c r="UQK907" s="13"/>
      <c r="UQL907" s="13"/>
      <c r="UQM907" s="13"/>
      <c r="UQN907" s="13"/>
      <c r="UQO907" s="13"/>
      <c r="UQP907" s="13"/>
      <c r="UQQ907" s="13"/>
      <c r="UQR907" s="13"/>
      <c r="UQS907" s="13"/>
      <c r="UQT907" s="13"/>
      <c r="UQU907" s="13"/>
      <c r="UQV907" s="13"/>
      <c r="UQW907" s="13"/>
      <c r="UQX907" s="13"/>
      <c r="UQY907" s="13"/>
      <c r="UQZ907" s="13"/>
      <c r="URA907" s="13"/>
      <c r="URB907" s="13"/>
      <c r="URC907" s="13"/>
      <c r="URD907" s="13"/>
      <c r="URE907" s="13"/>
      <c r="URF907" s="13"/>
      <c r="URG907" s="13"/>
      <c r="URH907" s="13"/>
      <c r="URI907" s="13"/>
      <c r="URJ907" s="13"/>
      <c r="URK907" s="13"/>
      <c r="URL907" s="13"/>
      <c r="URM907" s="13"/>
      <c r="URN907" s="13"/>
      <c r="URO907" s="13"/>
      <c r="URP907" s="13"/>
      <c r="URQ907" s="13"/>
      <c r="URR907" s="13"/>
      <c r="URS907" s="13"/>
      <c r="URT907" s="13"/>
      <c r="URU907" s="13"/>
      <c r="URV907" s="13"/>
      <c r="URW907" s="13"/>
      <c r="URX907" s="13"/>
      <c r="URY907" s="13"/>
      <c r="URZ907" s="13"/>
      <c r="USA907" s="13"/>
      <c r="USB907" s="13"/>
      <c r="USC907" s="13"/>
      <c r="USD907" s="13"/>
      <c r="USE907" s="13"/>
      <c r="USF907" s="13"/>
      <c r="USG907" s="13"/>
      <c r="USH907" s="13"/>
      <c r="USI907" s="13"/>
      <c r="USJ907" s="13"/>
      <c r="USK907" s="13"/>
      <c r="USL907" s="13"/>
      <c r="USM907" s="13"/>
      <c r="USN907" s="13"/>
      <c r="USO907" s="13"/>
      <c r="USP907" s="13"/>
      <c r="USQ907" s="13"/>
      <c r="USR907" s="13"/>
      <c r="USS907" s="13"/>
      <c r="UST907" s="13"/>
      <c r="USU907" s="13"/>
      <c r="USV907" s="13"/>
      <c r="USW907" s="13"/>
      <c r="USX907" s="13"/>
      <c r="USY907" s="13"/>
      <c r="USZ907" s="13"/>
      <c r="UTA907" s="13"/>
      <c r="UTB907" s="13"/>
      <c r="UTC907" s="13"/>
      <c r="UTD907" s="13"/>
      <c r="UTE907" s="13"/>
      <c r="UTF907" s="13"/>
      <c r="UTG907" s="13"/>
      <c r="UTH907" s="13"/>
      <c r="UTI907" s="13"/>
      <c r="UTJ907" s="13"/>
      <c r="UTK907" s="13"/>
      <c r="UTL907" s="13"/>
      <c r="UTM907" s="13"/>
      <c r="UTN907" s="13"/>
      <c r="UTO907" s="13"/>
      <c r="UTP907" s="13"/>
      <c r="UTQ907" s="13"/>
      <c r="UTR907" s="13"/>
      <c r="UTS907" s="13"/>
      <c r="UTT907" s="13"/>
      <c r="UTU907" s="13"/>
      <c r="UTV907" s="13"/>
      <c r="UTW907" s="13"/>
      <c r="UTX907" s="13"/>
      <c r="UTY907" s="13"/>
      <c r="UTZ907" s="13"/>
      <c r="UUA907" s="13"/>
      <c r="UUB907" s="13"/>
      <c r="UUC907" s="13"/>
      <c r="UUD907" s="13"/>
      <c r="UUE907" s="13"/>
      <c r="UUF907" s="13"/>
      <c r="UUG907" s="13"/>
      <c r="UUH907" s="13"/>
      <c r="UUI907" s="13"/>
      <c r="UUJ907" s="13"/>
      <c r="UUK907" s="13"/>
      <c r="UUL907" s="13"/>
      <c r="UUM907" s="13"/>
      <c r="UUN907" s="13"/>
      <c r="UUO907" s="13"/>
      <c r="UUP907" s="13"/>
      <c r="UUQ907" s="13"/>
      <c r="UUR907" s="13"/>
      <c r="UUS907" s="13"/>
      <c r="UUT907" s="13"/>
      <c r="UUU907" s="13"/>
      <c r="UUV907" s="13"/>
      <c r="UUW907" s="13"/>
      <c r="UUX907" s="13"/>
      <c r="UUY907" s="13"/>
      <c r="UUZ907" s="13"/>
      <c r="UVA907" s="13"/>
      <c r="UVB907" s="13"/>
      <c r="UVC907" s="13"/>
      <c r="UVD907" s="13"/>
      <c r="UVE907" s="13"/>
      <c r="UVF907" s="13"/>
      <c r="UVG907" s="13"/>
      <c r="UVH907" s="13"/>
      <c r="UVI907" s="13"/>
      <c r="UVJ907" s="13"/>
      <c r="UVK907" s="13"/>
      <c r="UVL907" s="13"/>
      <c r="UVM907" s="13"/>
      <c r="UVN907" s="13"/>
      <c r="UVO907" s="13"/>
      <c r="UVP907" s="13"/>
      <c r="UVQ907" s="13"/>
      <c r="UVR907" s="13"/>
      <c r="UVS907" s="13"/>
      <c r="UVT907" s="13"/>
      <c r="UVU907" s="13"/>
      <c r="UVV907" s="13"/>
      <c r="UVW907" s="13"/>
      <c r="UVX907" s="13"/>
      <c r="UVY907" s="13"/>
      <c r="UVZ907" s="13"/>
      <c r="UWA907" s="13"/>
      <c r="UWB907" s="13"/>
      <c r="UWC907" s="13"/>
      <c r="UWD907" s="13"/>
      <c r="UWE907" s="13"/>
      <c r="UWF907" s="13"/>
      <c r="UWG907" s="13"/>
      <c r="UWH907" s="13"/>
      <c r="UWI907" s="13"/>
      <c r="UWJ907" s="13"/>
      <c r="UWK907" s="13"/>
      <c r="UWL907" s="13"/>
      <c r="UWM907" s="13"/>
      <c r="UWN907" s="13"/>
      <c r="UWO907" s="13"/>
      <c r="UWP907" s="13"/>
      <c r="UWQ907" s="13"/>
      <c r="UWR907" s="13"/>
      <c r="UWS907" s="13"/>
      <c r="UWT907" s="13"/>
      <c r="UWU907" s="13"/>
      <c r="UWV907" s="13"/>
      <c r="UWW907" s="13"/>
      <c r="UWX907" s="13"/>
      <c r="UWY907" s="13"/>
      <c r="UWZ907" s="13"/>
      <c r="UXA907" s="13"/>
      <c r="UXB907" s="13"/>
      <c r="UXC907" s="13"/>
      <c r="UXD907" s="13"/>
      <c r="UXE907" s="13"/>
      <c r="UXF907" s="13"/>
      <c r="UXG907" s="13"/>
      <c r="UXH907" s="13"/>
      <c r="UXI907" s="13"/>
      <c r="UXJ907" s="13"/>
      <c r="UXK907" s="13"/>
      <c r="UXL907" s="13"/>
      <c r="UXM907" s="13"/>
      <c r="UXN907" s="13"/>
      <c r="UXO907" s="13"/>
      <c r="UXP907" s="13"/>
      <c r="UXQ907" s="13"/>
      <c r="UXR907" s="13"/>
      <c r="UXS907" s="13"/>
      <c r="UXT907" s="13"/>
      <c r="UXU907" s="13"/>
      <c r="UXV907" s="13"/>
      <c r="UXW907" s="13"/>
      <c r="UXX907" s="13"/>
      <c r="UXY907" s="13"/>
      <c r="UXZ907" s="13"/>
      <c r="UYA907" s="13"/>
      <c r="UYB907" s="13"/>
      <c r="UYC907" s="13"/>
      <c r="UYD907" s="13"/>
      <c r="UYE907" s="13"/>
      <c r="UYF907" s="13"/>
      <c r="UYG907" s="13"/>
      <c r="UYH907" s="13"/>
      <c r="UYI907" s="13"/>
      <c r="UYJ907" s="13"/>
      <c r="UYK907" s="13"/>
      <c r="UYL907" s="13"/>
      <c r="UYM907" s="13"/>
      <c r="UYN907" s="13"/>
      <c r="UYO907" s="13"/>
      <c r="UYP907" s="13"/>
      <c r="UYQ907" s="13"/>
      <c r="UYR907" s="13"/>
      <c r="UYS907" s="13"/>
      <c r="UYT907" s="13"/>
      <c r="UYU907" s="13"/>
      <c r="UYV907" s="13"/>
      <c r="UYW907" s="13"/>
      <c r="UYX907" s="13"/>
      <c r="UYY907" s="13"/>
      <c r="UYZ907" s="13"/>
      <c r="UZA907" s="13"/>
      <c r="UZB907" s="13"/>
      <c r="UZC907" s="13"/>
      <c r="UZD907" s="13"/>
      <c r="UZE907" s="13"/>
      <c r="UZF907" s="13"/>
      <c r="UZG907" s="13"/>
      <c r="UZH907" s="13"/>
      <c r="UZI907" s="13"/>
      <c r="UZJ907" s="13"/>
      <c r="UZK907" s="13"/>
      <c r="UZL907" s="13"/>
      <c r="UZM907" s="13"/>
      <c r="UZN907" s="13"/>
      <c r="UZO907" s="13"/>
      <c r="UZP907" s="13"/>
      <c r="UZQ907" s="13"/>
      <c r="UZR907" s="13"/>
      <c r="UZS907" s="13"/>
      <c r="UZT907" s="13"/>
      <c r="UZU907" s="13"/>
      <c r="UZV907" s="13"/>
      <c r="UZW907" s="13"/>
      <c r="UZX907" s="13"/>
      <c r="UZY907" s="13"/>
      <c r="UZZ907" s="13"/>
      <c r="VAA907" s="13"/>
      <c r="VAB907" s="13"/>
      <c r="VAC907" s="13"/>
      <c r="VAD907" s="13"/>
      <c r="VAE907" s="13"/>
      <c r="VAF907" s="13"/>
      <c r="VAG907" s="13"/>
      <c r="VAH907" s="13"/>
      <c r="VAI907" s="13"/>
      <c r="VAJ907" s="13"/>
      <c r="VAK907" s="13"/>
      <c r="VAL907" s="13"/>
      <c r="VAM907" s="13"/>
      <c r="VAN907" s="13"/>
      <c r="VAO907" s="13"/>
      <c r="VAP907" s="13"/>
      <c r="VAQ907" s="13"/>
      <c r="VAR907" s="13"/>
      <c r="VAS907" s="13"/>
      <c r="VAT907" s="13"/>
      <c r="VAU907" s="13"/>
      <c r="VAV907" s="13"/>
      <c r="VAW907" s="13"/>
      <c r="VAX907" s="13"/>
      <c r="VAY907" s="13"/>
      <c r="VAZ907" s="13"/>
      <c r="VBA907" s="13"/>
      <c r="VBB907" s="13"/>
      <c r="VBC907" s="13"/>
      <c r="VBD907" s="13"/>
      <c r="VBE907" s="13"/>
      <c r="VBF907" s="13"/>
      <c r="VBG907" s="13"/>
      <c r="VBH907" s="13"/>
      <c r="VBI907" s="13"/>
      <c r="VBJ907" s="13"/>
      <c r="VBK907" s="13"/>
      <c r="VBL907" s="13"/>
      <c r="VBM907" s="13"/>
      <c r="VBN907" s="13"/>
      <c r="VBO907" s="13"/>
      <c r="VBP907" s="13"/>
      <c r="VBQ907" s="13"/>
      <c r="VBR907" s="13"/>
      <c r="VBS907" s="13"/>
      <c r="VBT907" s="13"/>
      <c r="VBU907" s="13"/>
      <c r="VBV907" s="13"/>
      <c r="VBW907" s="13"/>
      <c r="VBX907" s="13"/>
      <c r="VBY907" s="13"/>
      <c r="VBZ907" s="13"/>
      <c r="VCA907" s="13"/>
      <c r="VCB907" s="13"/>
      <c r="VCC907" s="13"/>
      <c r="VCD907" s="13"/>
      <c r="VCE907" s="13"/>
      <c r="VCF907" s="13"/>
      <c r="VCG907" s="13"/>
      <c r="VCH907" s="13"/>
      <c r="VCI907" s="13"/>
      <c r="VCJ907" s="13"/>
      <c r="VCK907" s="13"/>
      <c r="VCL907" s="13"/>
      <c r="VCM907" s="13"/>
      <c r="VCN907" s="13"/>
      <c r="VCO907" s="13"/>
      <c r="VCP907" s="13"/>
      <c r="VCQ907" s="13"/>
      <c r="VCR907" s="13"/>
      <c r="VCS907" s="13"/>
      <c r="VCT907" s="13"/>
      <c r="VCU907" s="13"/>
      <c r="VCV907" s="13"/>
      <c r="VCW907" s="13"/>
      <c r="VCX907" s="13"/>
      <c r="VCY907" s="13"/>
      <c r="VCZ907" s="13"/>
      <c r="VDA907" s="13"/>
      <c r="VDB907" s="13"/>
      <c r="VDC907" s="13"/>
      <c r="VDD907" s="13"/>
      <c r="VDE907" s="13"/>
      <c r="VDF907" s="13"/>
      <c r="VDG907" s="13"/>
      <c r="VDH907" s="13"/>
      <c r="VDI907" s="13"/>
      <c r="VDJ907" s="13"/>
      <c r="VDK907" s="13"/>
      <c r="VDL907" s="13"/>
      <c r="VDM907" s="13"/>
      <c r="VDN907" s="13"/>
      <c r="VDO907" s="13"/>
      <c r="VDP907" s="13"/>
      <c r="VDQ907" s="13"/>
      <c r="VDR907" s="13"/>
      <c r="VDS907" s="13"/>
      <c r="VDT907" s="13"/>
      <c r="VDU907" s="13"/>
      <c r="VDV907" s="13"/>
      <c r="VDW907" s="13"/>
      <c r="VDX907" s="13"/>
      <c r="VDY907" s="13"/>
      <c r="VDZ907" s="13"/>
      <c r="VEA907" s="13"/>
      <c r="VEB907" s="13"/>
      <c r="VEC907" s="13"/>
      <c r="VED907" s="13"/>
      <c r="VEE907" s="13"/>
      <c r="VEF907" s="13"/>
      <c r="VEG907" s="13"/>
      <c r="VEH907" s="13"/>
      <c r="VEI907" s="13"/>
      <c r="VEJ907" s="13"/>
      <c r="VEK907" s="13"/>
      <c r="VEL907" s="13"/>
      <c r="VEM907" s="13"/>
      <c r="VEN907" s="13"/>
      <c r="VEO907" s="13"/>
      <c r="VEP907" s="13"/>
      <c r="VEQ907" s="13"/>
      <c r="VER907" s="13"/>
      <c r="VES907" s="13"/>
      <c r="VET907" s="13"/>
      <c r="VEU907" s="13"/>
      <c r="VEV907" s="13"/>
      <c r="VEW907" s="13"/>
      <c r="VEX907" s="13"/>
      <c r="VEY907" s="13"/>
      <c r="VEZ907" s="13"/>
      <c r="VFA907" s="13"/>
      <c r="VFB907" s="13"/>
      <c r="VFC907" s="13"/>
      <c r="VFD907" s="13"/>
      <c r="VFE907" s="13"/>
      <c r="VFF907" s="13"/>
      <c r="VFG907" s="13"/>
      <c r="VFH907" s="13"/>
      <c r="VFI907" s="13"/>
      <c r="VFJ907" s="13"/>
      <c r="VFK907" s="13"/>
      <c r="VFL907" s="13"/>
      <c r="VFM907" s="13"/>
      <c r="VFN907" s="13"/>
      <c r="VFO907" s="13"/>
      <c r="VFP907" s="13"/>
      <c r="VFQ907" s="13"/>
      <c r="VFR907" s="13"/>
      <c r="VFS907" s="13"/>
      <c r="VFT907" s="13"/>
      <c r="VFU907" s="13"/>
      <c r="VFV907" s="13"/>
      <c r="VFW907" s="13"/>
      <c r="VFX907" s="13"/>
      <c r="VFY907" s="13"/>
      <c r="VFZ907" s="13"/>
      <c r="VGA907" s="13"/>
      <c r="VGB907" s="13"/>
      <c r="VGC907" s="13"/>
      <c r="VGD907" s="13"/>
      <c r="VGE907" s="13"/>
      <c r="VGF907" s="13"/>
      <c r="VGG907" s="13"/>
      <c r="VGH907" s="13"/>
      <c r="VGI907" s="13"/>
      <c r="VGJ907" s="13"/>
      <c r="VGK907" s="13"/>
      <c r="VGL907" s="13"/>
      <c r="VGM907" s="13"/>
      <c r="VGN907" s="13"/>
      <c r="VGO907" s="13"/>
      <c r="VGP907" s="13"/>
      <c r="VGQ907" s="13"/>
      <c r="VGR907" s="13"/>
      <c r="VGS907" s="13"/>
      <c r="VGT907" s="13"/>
      <c r="VGU907" s="13"/>
      <c r="VGV907" s="13"/>
      <c r="VGW907" s="13"/>
      <c r="VGX907" s="13"/>
      <c r="VGY907" s="13"/>
      <c r="VGZ907" s="13"/>
      <c r="VHA907" s="13"/>
      <c r="VHB907" s="13"/>
      <c r="VHC907" s="13"/>
      <c r="VHD907" s="13"/>
      <c r="VHE907" s="13"/>
      <c r="VHF907" s="13"/>
      <c r="VHG907" s="13"/>
      <c r="VHH907" s="13"/>
      <c r="VHI907" s="13"/>
      <c r="VHJ907" s="13"/>
      <c r="VHK907" s="13"/>
      <c r="VHL907" s="13"/>
      <c r="VHM907" s="13"/>
      <c r="VHN907" s="13"/>
      <c r="VHO907" s="13"/>
      <c r="VHP907" s="13"/>
      <c r="VHQ907" s="13"/>
      <c r="VHR907" s="13"/>
      <c r="VHS907" s="13"/>
      <c r="VHT907" s="13"/>
      <c r="VHU907" s="13"/>
      <c r="VHV907" s="13"/>
      <c r="VHW907" s="13"/>
      <c r="VHX907" s="13"/>
      <c r="VHY907" s="13"/>
      <c r="VHZ907" s="13"/>
      <c r="VIA907" s="13"/>
      <c r="VIB907" s="13"/>
      <c r="VIC907" s="13"/>
      <c r="VID907" s="13"/>
      <c r="VIE907" s="13"/>
      <c r="VIF907" s="13"/>
      <c r="VIG907" s="13"/>
      <c r="VIH907" s="13"/>
      <c r="VII907" s="13"/>
      <c r="VIJ907" s="13"/>
      <c r="VIK907" s="13"/>
      <c r="VIL907" s="13"/>
      <c r="VIM907" s="13"/>
      <c r="VIN907" s="13"/>
      <c r="VIO907" s="13"/>
      <c r="VIP907" s="13"/>
      <c r="VIQ907" s="13"/>
      <c r="VIR907" s="13"/>
      <c r="VIS907" s="13"/>
      <c r="VIT907" s="13"/>
      <c r="VIU907" s="13"/>
      <c r="VIV907" s="13"/>
      <c r="VIW907" s="13"/>
      <c r="VIX907" s="13"/>
      <c r="VIY907" s="13"/>
      <c r="VIZ907" s="13"/>
      <c r="VJA907" s="13"/>
      <c r="VJB907" s="13"/>
      <c r="VJC907" s="13"/>
      <c r="VJD907" s="13"/>
      <c r="VJE907" s="13"/>
      <c r="VJF907" s="13"/>
      <c r="VJG907" s="13"/>
      <c r="VJH907" s="13"/>
      <c r="VJI907" s="13"/>
      <c r="VJJ907" s="13"/>
      <c r="VJK907" s="13"/>
      <c r="VJL907" s="13"/>
      <c r="VJM907" s="13"/>
      <c r="VJN907" s="13"/>
      <c r="VJO907" s="13"/>
      <c r="VJP907" s="13"/>
      <c r="VJQ907" s="13"/>
      <c r="VJR907" s="13"/>
      <c r="VJS907" s="13"/>
      <c r="VJT907" s="13"/>
      <c r="VJU907" s="13"/>
      <c r="VJV907" s="13"/>
      <c r="VJW907" s="13"/>
      <c r="VJX907" s="13"/>
      <c r="VJY907" s="13"/>
      <c r="VJZ907" s="13"/>
      <c r="VKA907" s="13"/>
      <c r="VKB907" s="13"/>
      <c r="VKC907" s="13"/>
      <c r="VKD907" s="13"/>
      <c r="VKE907" s="13"/>
      <c r="VKF907" s="13"/>
      <c r="VKG907" s="13"/>
      <c r="VKH907" s="13"/>
      <c r="VKI907" s="13"/>
      <c r="VKJ907" s="13"/>
      <c r="VKK907" s="13"/>
      <c r="VKL907" s="13"/>
      <c r="VKM907" s="13"/>
      <c r="VKN907" s="13"/>
      <c r="VKO907" s="13"/>
      <c r="VKP907" s="13"/>
      <c r="VKQ907" s="13"/>
      <c r="VKR907" s="13"/>
      <c r="VKS907" s="13"/>
      <c r="VKT907" s="13"/>
      <c r="VKU907" s="13"/>
      <c r="VKV907" s="13"/>
      <c r="VKW907" s="13"/>
      <c r="VKX907" s="13"/>
      <c r="VKY907" s="13"/>
      <c r="VKZ907" s="13"/>
      <c r="VLA907" s="13"/>
      <c r="VLB907" s="13"/>
      <c r="VLC907" s="13"/>
      <c r="VLD907" s="13"/>
      <c r="VLE907" s="13"/>
      <c r="VLF907" s="13"/>
      <c r="VLG907" s="13"/>
      <c r="VLH907" s="13"/>
      <c r="VLI907" s="13"/>
      <c r="VLJ907" s="13"/>
      <c r="VLK907" s="13"/>
      <c r="VLL907" s="13"/>
      <c r="VLM907" s="13"/>
      <c r="VLN907" s="13"/>
      <c r="VLO907" s="13"/>
      <c r="VLP907" s="13"/>
      <c r="VLQ907" s="13"/>
      <c r="VLR907" s="13"/>
      <c r="VLS907" s="13"/>
      <c r="VLT907" s="13"/>
      <c r="VLU907" s="13"/>
      <c r="VLV907" s="13"/>
      <c r="VLW907" s="13"/>
      <c r="VLX907" s="13"/>
      <c r="VLY907" s="13"/>
      <c r="VLZ907" s="13"/>
      <c r="VMA907" s="13"/>
      <c r="VMB907" s="13"/>
      <c r="VMC907" s="13"/>
      <c r="VMD907" s="13"/>
      <c r="VME907" s="13"/>
      <c r="VMF907" s="13"/>
      <c r="VMG907" s="13"/>
      <c r="VMH907" s="13"/>
      <c r="VMI907" s="13"/>
      <c r="VMJ907" s="13"/>
      <c r="VMK907" s="13"/>
      <c r="VML907" s="13"/>
      <c r="VMM907" s="13"/>
      <c r="VMN907" s="13"/>
      <c r="VMO907" s="13"/>
      <c r="VMP907" s="13"/>
      <c r="VMQ907" s="13"/>
      <c r="VMR907" s="13"/>
      <c r="VMS907" s="13"/>
      <c r="VMT907" s="13"/>
      <c r="VMU907" s="13"/>
      <c r="VMV907" s="13"/>
      <c r="VMW907" s="13"/>
      <c r="VMX907" s="13"/>
      <c r="VMY907" s="13"/>
      <c r="VMZ907" s="13"/>
      <c r="VNA907" s="13"/>
      <c r="VNB907" s="13"/>
      <c r="VNC907" s="13"/>
      <c r="VND907" s="13"/>
      <c r="VNE907" s="13"/>
      <c r="VNF907" s="13"/>
      <c r="VNG907" s="13"/>
      <c r="VNH907" s="13"/>
      <c r="VNI907" s="13"/>
      <c r="VNJ907" s="13"/>
      <c r="VNK907" s="13"/>
      <c r="VNL907" s="13"/>
      <c r="VNM907" s="13"/>
      <c r="VNN907" s="13"/>
      <c r="VNO907" s="13"/>
      <c r="VNP907" s="13"/>
      <c r="VNQ907" s="13"/>
      <c r="VNR907" s="13"/>
      <c r="VNS907" s="13"/>
      <c r="VNT907" s="13"/>
      <c r="VNU907" s="13"/>
      <c r="VNV907" s="13"/>
      <c r="VNW907" s="13"/>
      <c r="VNX907" s="13"/>
      <c r="VNY907" s="13"/>
      <c r="VNZ907" s="13"/>
      <c r="VOA907" s="13"/>
      <c r="VOB907" s="13"/>
      <c r="VOC907" s="13"/>
      <c r="VOD907" s="13"/>
      <c r="VOE907" s="13"/>
      <c r="VOF907" s="13"/>
      <c r="VOG907" s="13"/>
      <c r="VOH907" s="13"/>
      <c r="VOI907" s="13"/>
      <c r="VOJ907" s="13"/>
      <c r="VOK907" s="13"/>
      <c r="VOL907" s="13"/>
      <c r="VOM907" s="13"/>
      <c r="VON907" s="13"/>
      <c r="VOO907" s="13"/>
      <c r="VOP907" s="13"/>
      <c r="VOQ907" s="13"/>
      <c r="VOR907" s="13"/>
      <c r="VOS907" s="13"/>
      <c r="VOT907" s="13"/>
      <c r="VOU907" s="13"/>
      <c r="VOV907" s="13"/>
      <c r="VOW907" s="13"/>
      <c r="VOX907" s="13"/>
      <c r="VOY907" s="13"/>
      <c r="VOZ907" s="13"/>
      <c r="VPA907" s="13"/>
      <c r="VPB907" s="13"/>
      <c r="VPC907" s="13"/>
      <c r="VPD907" s="13"/>
      <c r="VPE907" s="13"/>
      <c r="VPF907" s="13"/>
      <c r="VPG907" s="13"/>
      <c r="VPH907" s="13"/>
      <c r="VPI907" s="13"/>
      <c r="VPJ907" s="13"/>
      <c r="VPK907" s="13"/>
      <c r="VPL907" s="13"/>
      <c r="VPM907" s="13"/>
      <c r="VPN907" s="13"/>
      <c r="VPO907" s="13"/>
      <c r="VPP907" s="13"/>
      <c r="VPQ907" s="13"/>
      <c r="VPR907" s="13"/>
      <c r="VPS907" s="13"/>
      <c r="VPT907" s="13"/>
      <c r="VPU907" s="13"/>
      <c r="VPV907" s="13"/>
      <c r="VPW907" s="13"/>
      <c r="VPX907" s="13"/>
      <c r="VPY907" s="13"/>
      <c r="VPZ907" s="13"/>
      <c r="VQA907" s="13"/>
      <c r="VQB907" s="13"/>
      <c r="VQC907" s="13"/>
      <c r="VQD907" s="13"/>
      <c r="VQE907" s="13"/>
      <c r="VQF907" s="13"/>
      <c r="VQG907" s="13"/>
      <c r="VQH907" s="13"/>
      <c r="VQI907" s="13"/>
      <c r="VQJ907" s="13"/>
      <c r="VQK907" s="13"/>
      <c r="VQL907" s="13"/>
      <c r="VQM907" s="13"/>
      <c r="VQN907" s="13"/>
      <c r="VQO907" s="13"/>
      <c r="VQP907" s="13"/>
      <c r="VQQ907" s="13"/>
      <c r="VQR907" s="13"/>
      <c r="VQS907" s="13"/>
      <c r="VQT907" s="13"/>
      <c r="VQU907" s="13"/>
      <c r="VQV907" s="13"/>
      <c r="VQW907" s="13"/>
      <c r="VQX907" s="13"/>
      <c r="VQY907" s="13"/>
      <c r="VQZ907" s="13"/>
      <c r="VRA907" s="13"/>
      <c r="VRB907" s="13"/>
      <c r="VRC907" s="13"/>
      <c r="VRD907" s="13"/>
      <c r="VRE907" s="13"/>
      <c r="VRF907" s="13"/>
      <c r="VRG907" s="13"/>
      <c r="VRH907" s="13"/>
      <c r="VRI907" s="13"/>
      <c r="VRJ907" s="13"/>
      <c r="VRK907" s="13"/>
      <c r="VRL907" s="13"/>
      <c r="VRM907" s="13"/>
      <c r="VRN907" s="13"/>
      <c r="VRO907" s="13"/>
      <c r="VRP907" s="13"/>
      <c r="VRQ907" s="13"/>
      <c r="VRR907" s="13"/>
      <c r="VRS907" s="13"/>
      <c r="VRT907" s="13"/>
      <c r="VRU907" s="13"/>
      <c r="VRV907" s="13"/>
      <c r="VRW907" s="13"/>
      <c r="VRX907" s="13"/>
      <c r="VRY907" s="13"/>
      <c r="VRZ907" s="13"/>
      <c r="VSA907" s="13"/>
      <c r="VSB907" s="13"/>
      <c r="VSC907" s="13"/>
      <c r="VSD907" s="13"/>
      <c r="VSE907" s="13"/>
      <c r="VSF907" s="13"/>
      <c r="VSG907" s="13"/>
      <c r="VSH907" s="13"/>
      <c r="VSI907" s="13"/>
      <c r="VSJ907" s="13"/>
      <c r="VSK907" s="13"/>
      <c r="VSL907" s="13"/>
      <c r="VSM907" s="13"/>
      <c r="VSN907" s="13"/>
      <c r="VSO907" s="13"/>
      <c r="VSP907" s="13"/>
      <c r="VSQ907" s="13"/>
      <c r="VSR907" s="13"/>
      <c r="VSS907" s="13"/>
      <c r="VST907" s="13"/>
      <c r="VSU907" s="13"/>
      <c r="VSV907" s="13"/>
      <c r="VSW907" s="13"/>
      <c r="VSX907" s="13"/>
      <c r="VSY907" s="13"/>
      <c r="VSZ907" s="13"/>
      <c r="VTA907" s="13"/>
      <c r="VTB907" s="13"/>
      <c r="VTC907" s="13"/>
      <c r="VTD907" s="13"/>
      <c r="VTE907" s="13"/>
      <c r="VTF907" s="13"/>
      <c r="VTG907" s="13"/>
      <c r="VTH907" s="13"/>
      <c r="VTI907" s="13"/>
      <c r="VTJ907" s="13"/>
      <c r="VTK907" s="13"/>
      <c r="VTL907" s="13"/>
      <c r="VTM907" s="13"/>
      <c r="VTN907" s="13"/>
      <c r="VTO907" s="13"/>
      <c r="VTP907" s="13"/>
      <c r="VTQ907" s="13"/>
      <c r="VTR907" s="13"/>
      <c r="VTS907" s="13"/>
      <c r="VTT907" s="13"/>
      <c r="VTU907" s="13"/>
      <c r="VTV907" s="13"/>
      <c r="VTW907" s="13"/>
      <c r="VTX907" s="13"/>
      <c r="VTY907" s="13"/>
      <c r="VTZ907" s="13"/>
      <c r="VUA907" s="13"/>
      <c r="VUB907" s="13"/>
      <c r="VUC907" s="13"/>
      <c r="VUD907" s="13"/>
      <c r="VUE907" s="13"/>
      <c r="VUF907" s="13"/>
      <c r="VUG907" s="13"/>
      <c r="VUH907" s="13"/>
      <c r="VUI907" s="13"/>
      <c r="VUJ907" s="13"/>
      <c r="VUK907" s="13"/>
      <c r="VUL907" s="13"/>
      <c r="VUM907" s="13"/>
      <c r="VUN907" s="13"/>
      <c r="VUO907" s="13"/>
      <c r="VUP907" s="13"/>
      <c r="VUQ907" s="13"/>
      <c r="VUR907" s="13"/>
      <c r="VUS907" s="13"/>
      <c r="VUT907" s="13"/>
      <c r="VUU907" s="13"/>
      <c r="VUV907" s="13"/>
      <c r="VUW907" s="13"/>
      <c r="VUX907" s="13"/>
      <c r="VUY907" s="13"/>
      <c r="VUZ907" s="13"/>
      <c r="VVA907" s="13"/>
      <c r="VVB907" s="13"/>
      <c r="VVC907" s="13"/>
      <c r="VVD907" s="13"/>
      <c r="VVE907" s="13"/>
      <c r="VVF907" s="13"/>
      <c r="VVG907" s="13"/>
      <c r="VVH907" s="13"/>
      <c r="VVI907" s="13"/>
      <c r="VVJ907" s="13"/>
      <c r="VVK907" s="13"/>
      <c r="VVL907" s="13"/>
      <c r="VVM907" s="13"/>
      <c r="VVN907" s="13"/>
      <c r="VVO907" s="13"/>
      <c r="VVP907" s="13"/>
      <c r="VVQ907" s="13"/>
      <c r="VVR907" s="13"/>
      <c r="VVS907" s="13"/>
      <c r="VVT907" s="13"/>
      <c r="VVU907" s="13"/>
      <c r="VVV907" s="13"/>
      <c r="VVW907" s="13"/>
      <c r="VVX907" s="13"/>
      <c r="VVY907" s="13"/>
      <c r="VVZ907" s="13"/>
      <c r="VWA907" s="13"/>
      <c r="VWB907" s="13"/>
      <c r="VWC907" s="13"/>
      <c r="VWD907" s="13"/>
      <c r="VWE907" s="13"/>
      <c r="VWF907" s="13"/>
      <c r="VWG907" s="13"/>
      <c r="VWH907" s="13"/>
      <c r="VWI907" s="13"/>
      <c r="VWJ907" s="13"/>
      <c r="VWK907" s="13"/>
      <c r="VWL907" s="13"/>
      <c r="VWM907" s="13"/>
      <c r="VWN907" s="13"/>
      <c r="VWO907" s="13"/>
      <c r="VWP907" s="13"/>
      <c r="VWQ907" s="13"/>
      <c r="VWR907" s="13"/>
      <c r="VWS907" s="13"/>
      <c r="VWT907" s="13"/>
      <c r="VWU907" s="13"/>
      <c r="VWV907" s="13"/>
      <c r="VWW907" s="13"/>
      <c r="VWX907" s="13"/>
      <c r="VWY907" s="13"/>
      <c r="VWZ907" s="13"/>
      <c r="VXA907" s="13"/>
      <c r="VXB907" s="13"/>
      <c r="VXC907" s="13"/>
      <c r="VXD907" s="13"/>
      <c r="VXE907" s="13"/>
      <c r="VXF907" s="13"/>
      <c r="VXG907" s="13"/>
      <c r="VXH907" s="13"/>
      <c r="VXI907" s="13"/>
      <c r="VXJ907" s="13"/>
      <c r="VXK907" s="13"/>
      <c r="VXL907" s="13"/>
      <c r="VXM907" s="13"/>
      <c r="VXN907" s="13"/>
      <c r="VXO907" s="13"/>
      <c r="VXP907" s="13"/>
      <c r="VXQ907" s="13"/>
      <c r="VXR907" s="13"/>
      <c r="VXS907" s="13"/>
      <c r="VXT907" s="13"/>
      <c r="VXU907" s="13"/>
      <c r="VXV907" s="13"/>
      <c r="VXW907" s="13"/>
      <c r="VXX907" s="13"/>
      <c r="VXY907" s="13"/>
      <c r="VXZ907" s="13"/>
      <c r="VYA907" s="13"/>
      <c r="VYB907" s="13"/>
      <c r="VYC907" s="13"/>
      <c r="VYD907" s="13"/>
      <c r="VYE907" s="13"/>
      <c r="VYF907" s="13"/>
      <c r="VYG907" s="13"/>
      <c r="VYH907" s="13"/>
      <c r="VYI907" s="13"/>
      <c r="VYJ907" s="13"/>
      <c r="VYK907" s="13"/>
      <c r="VYL907" s="13"/>
      <c r="VYM907" s="13"/>
      <c r="VYN907" s="13"/>
      <c r="VYO907" s="13"/>
      <c r="VYP907" s="13"/>
      <c r="VYQ907" s="13"/>
      <c r="VYR907" s="13"/>
      <c r="VYS907" s="13"/>
      <c r="VYT907" s="13"/>
      <c r="VYU907" s="13"/>
      <c r="VYV907" s="13"/>
      <c r="VYW907" s="13"/>
      <c r="VYX907" s="13"/>
      <c r="VYY907" s="13"/>
      <c r="VYZ907" s="13"/>
      <c r="VZA907" s="13"/>
      <c r="VZB907" s="13"/>
      <c r="VZC907" s="13"/>
      <c r="VZD907" s="13"/>
      <c r="VZE907" s="13"/>
      <c r="VZF907" s="13"/>
      <c r="VZG907" s="13"/>
      <c r="VZH907" s="13"/>
      <c r="VZI907" s="13"/>
      <c r="VZJ907" s="13"/>
      <c r="VZK907" s="13"/>
      <c r="VZL907" s="13"/>
      <c r="VZM907" s="13"/>
      <c r="VZN907" s="13"/>
      <c r="VZO907" s="13"/>
      <c r="VZP907" s="13"/>
      <c r="VZQ907" s="13"/>
      <c r="VZR907" s="13"/>
      <c r="VZS907" s="13"/>
      <c r="VZT907" s="13"/>
      <c r="VZU907" s="13"/>
      <c r="VZV907" s="13"/>
      <c r="VZW907" s="13"/>
      <c r="VZX907" s="13"/>
      <c r="VZY907" s="13"/>
      <c r="VZZ907" s="13"/>
      <c r="WAA907" s="13"/>
      <c r="WAB907" s="13"/>
      <c r="WAC907" s="13"/>
      <c r="WAD907" s="13"/>
      <c r="WAE907" s="13"/>
      <c r="WAF907" s="13"/>
      <c r="WAG907" s="13"/>
      <c r="WAH907" s="13"/>
      <c r="WAI907" s="13"/>
      <c r="WAJ907" s="13"/>
      <c r="WAK907" s="13"/>
      <c r="WAL907" s="13"/>
      <c r="WAM907" s="13"/>
      <c r="WAN907" s="13"/>
      <c r="WAO907" s="13"/>
      <c r="WAP907" s="13"/>
      <c r="WAQ907" s="13"/>
      <c r="WAR907" s="13"/>
      <c r="WAS907" s="13"/>
      <c r="WAT907" s="13"/>
      <c r="WAU907" s="13"/>
      <c r="WAV907" s="13"/>
      <c r="WAW907" s="13"/>
      <c r="WAX907" s="13"/>
      <c r="WAY907" s="13"/>
      <c r="WAZ907" s="13"/>
      <c r="WBA907" s="13"/>
      <c r="WBB907" s="13"/>
      <c r="WBC907" s="13"/>
      <c r="WBD907" s="13"/>
      <c r="WBE907" s="13"/>
      <c r="WBF907" s="13"/>
      <c r="WBG907" s="13"/>
      <c r="WBH907" s="13"/>
      <c r="WBI907" s="13"/>
      <c r="WBJ907" s="13"/>
      <c r="WBK907" s="13"/>
      <c r="WBL907" s="13"/>
      <c r="WBM907" s="13"/>
      <c r="WBN907" s="13"/>
      <c r="WBO907" s="13"/>
      <c r="WBP907" s="13"/>
      <c r="WBQ907" s="13"/>
      <c r="WBR907" s="13"/>
      <c r="WBS907" s="13"/>
      <c r="WBT907" s="13"/>
      <c r="WBU907" s="13"/>
      <c r="WBV907" s="13"/>
      <c r="WBW907" s="13"/>
      <c r="WBX907" s="13"/>
      <c r="WBY907" s="13"/>
      <c r="WBZ907" s="13"/>
      <c r="WCA907" s="13"/>
      <c r="WCB907" s="13"/>
      <c r="WCC907" s="13"/>
      <c r="WCD907" s="13"/>
      <c r="WCE907" s="13"/>
      <c r="WCF907" s="13"/>
      <c r="WCG907" s="13"/>
      <c r="WCH907" s="13"/>
      <c r="WCI907" s="13"/>
      <c r="WCJ907" s="13"/>
      <c r="WCK907" s="13"/>
      <c r="WCL907" s="13"/>
      <c r="WCM907" s="13"/>
      <c r="WCN907" s="13"/>
      <c r="WCO907" s="13"/>
      <c r="WCP907" s="13"/>
      <c r="WCQ907" s="13"/>
      <c r="WCR907" s="13"/>
      <c r="WCS907" s="13"/>
      <c r="WCT907" s="13"/>
      <c r="WCU907" s="13"/>
      <c r="WCV907" s="13"/>
      <c r="WCW907" s="13"/>
      <c r="WCX907" s="13"/>
      <c r="WCY907" s="13"/>
      <c r="WCZ907" s="13"/>
      <c r="WDA907" s="13"/>
      <c r="WDB907" s="13"/>
      <c r="WDC907" s="13"/>
      <c r="WDD907" s="13"/>
      <c r="WDE907" s="13"/>
      <c r="WDF907" s="13"/>
      <c r="WDG907" s="13"/>
      <c r="WDH907" s="13"/>
      <c r="WDI907" s="13"/>
      <c r="WDJ907" s="13"/>
      <c r="WDK907" s="13"/>
      <c r="WDL907" s="13"/>
      <c r="WDM907" s="13"/>
      <c r="WDN907" s="13"/>
      <c r="WDO907" s="13"/>
      <c r="WDP907" s="13"/>
      <c r="WDQ907" s="13"/>
      <c r="WDR907" s="13"/>
      <c r="WDS907" s="13"/>
      <c r="WDT907" s="13"/>
      <c r="WDU907" s="13"/>
      <c r="WDV907" s="13"/>
      <c r="WDW907" s="13"/>
      <c r="WDX907" s="13"/>
      <c r="WDY907" s="13"/>
      <c r="WDZ907" s="13"/>
      <c r="WEA907" s="13"/>
      <c r="WEB907" s="13"/>
      <c r="WEC907" s="13"/>
      <c r="WED907" s="13"/>
      <c r="WEE907" s="13"/>
      <c r="WEF907" s="13"/>
      <c r="WEG907" s="13"/>
      <c r="WEH907" s="13"/>
      <c r="WEI907" s="13"/>
      <c r="WEJ907" s="13"/>
      <c r="WEK907" s="13"/>
      <c r="WEL907" s="13"/>
      <c r="WEM907" s="13"/>
      <c r="WEN907" s="13"/>
      <c r="WEO907" s="13"/>
      <c r="WEP907" s="13"/>
      <c r="WEQ907" s="13"/>
      <c r="WER907" s="13"/>
      <c r="WES907" s="13"/>
      <c r="WET907" s="13"/>
      <c r="WEU907" s="13"/>
      <c r="WEV907" s="13"/>
      <c r="WEW907" s="13"/>
      <c r="WEX907" s="13"/>
      <c r="WEY907" s="13"/>
      <c r="WEZ907" s="13"/>
      <c r="WFA907" s="13"/>
      <c r="WFB907" s="13"/>
      <c r="WFC907" s="13"/>
      <c r="WFD907" s="13"/>
      <c r="WFE907" s="13"/>
      <c r="WFF907" s="13"/>
      <c r="WFG907" s="13"/>
      <c r="WFH907" s="13"/>
      <c r="WFI907" s="13"/>
      <c r="WFJ907" s="13"/>
      <c r="WFK907" s="13"/>
      <c r="WFL907" s="13"/>
      <c r="WFM907" s="13"/>
      <c r="WFN907" s="13"/>
      <c r="WFO907" s="13"/>
      <c r="WFP907" s="13"/>
      <c r="WFQ907" s="13"/>
      <c r="WFR907" s="13"/>
      <c r="WFS907" s="13"/>
      <c r="WFT907" s="13"/>
      <c r="WFU907" s="13"/>
      <c r="WFV907" s="13"/>
      <c r="WFW907" s="13"/>
      <c r="WFX907" s="13"/>
      <c r="WFY907" s="13"/>
      <c r="WFZ907" s="13"/>
      <c r="WGA907" s="13"/>
      <c r="WGB907" s="13"/>
      <c r="WGC907" s="13"/>
      <c r="WGD907" s="13"/>
      <c r="WGE907" s="13"/>
      <c r="WGF907" s="13"/>
      <c r="WGG907" s="13"/>
      <c r="WGH907" s="13"/>
      <c r="WGI907" s="13"/>
      <c r="WGJ907" s="13"/>
      <c r="WGK907" s="13"/>
      <c r="WGL907" s="13"/>
      <c r="WGM907" s="13"/>
      <c r="WGN907" s="13"/>
      <c r="WGO907" s="13"/>
      <c r="WGP907" s="13"/>
      <c r="WGQ907" s="13"/>
      <c r="WGR907" s="13"/>
      <c r="WGS907" s="13"/>
      <c r="WGT907" s="13"/>
      <c r="WGU907" s="13"/>
      <c r="WGV907" s="13"/>
      <c r="WGW907" s="13"/>
      <c r="WGX907" s="13"/>
      <c r="WGY907" s="13"/>
      <c r="WGZ907" s="13"/>
      <c r="WHA907" s="13"/>
      <c r="WHB907" s="13"/>
      <c r="WHC907" s="13"/>
      <c r="WHD907" s="13"/>
      <c r="WHE907" s="13"/>
      <c r="WHF907" s="13"/>
      <c r="WHG907" s="13"/>
      <c r="WHH907" s="13"/>
      <c r="WHI907" s="13"/>
      <c r="WHJ907" s="13"/>
      <c r="WHK907" s="13"/>
      <c r="WHL907" s="13"/>
      <c r="WHM907" s="13"/>
      <c r="WHN907" s="13"/>
      <c r="WHO907" s="13"/>
      <c r="WHP907" s="13"/>
      <c r="WHQ907" s="13"/>
      <c r="WHR907" s="13"/>
      <c r="WHS907" s="13"/>
      <c r="WHT907" s="13"/>
      <c r="WHU907" s="13"/>
      <c r="WHV907" s="13"/>
      <c r="WHW907" s="13"/>
      <c r="WHX907" s="13"/>
      <c r="WHY907" s="13"/>
      <c r="WHZ907" s="13"/>
      <c r="WIA907" s="13"/>
      <c r="WIB907" s="13"/>
      <c r="WIC907" s="13"/>
      <c r="WID907" s="13"/>
      <c r="WIE907" s="13"/>
      <c r="WIF907" s="13"/>
      <c r="WIG907" s="13"/>
      <c r="WIH907" s="13"/>
      <c r="WII907" s="13"/>
      <c r="WIJ907" s="13"/>
      <c r="WIK907" s="13"/>
      <c r="WIL907" s="13"/>
      <c r="WIM907" s="13"/>
      <c r="WIN907" s="13"/>
      <c r="WIO907" s="13"/>
      <c r="WIP907" s="13"/>
      <c r="WIQ907" s="13"/>
      <c r="WIR907" s="13"/>
      <c r="WIS907" s="13"/>
      <c r="WIT907" s="13"/>
      <c r="WIU907" s="13"/>
      <c r="WIV907" s="13"/>
      <c r="WIW907" s="13"/>
      <c r="WIX907" s="13"/>
      <c r="WIY907" s="13"/>
      <c r="WIZ907" s="13"/>
      <c r="WJA907" s="13"/>
      <c r="WJB907" s="13"/>
      <c r="WJC907" s="13"/>
      <c r="WJD907" s="13"/>
      <c r="WJE907" s="13"/>
      <c r="WJF907" s="13"/>
      <c r="WJG907" s="13"/>
      <c r="WJH907" s="13"/>
      <c r="WJI907" s="13"/>
      <c r="WJJ907" s="13"/>
      <c r="WJK907" s="13"/>
      <c r="WJL907" s="13"/>
      <c r="WJM907" s="13"/>
      <c r="WJN907" s="13"/>
      <c r="WJO907" s="13"/>
      <c r="WJP907" s="13"/>
      <c r="WJQ907" s="13"/>
      <c r="WJR907" s="13"/>
      <c r="WJS907" s="13"/>
      <c r="WJT907" s="13"/>
      <c r="WJU907" s="13"/>
      <c r="WJV907" s="13"/>
      <c r="WJW907" s="13"/>
      <c r="WJX907" s="13"/>
      <c r="WJY907" s="13"/>
      <c r="WJZ907" s="13"/>
      <c r="WKA907" s="13"/>
      <c r="WKB907" s="13"/>
      <c r="WKC907" s="13"/>
      <c r="WKD907" s="13"/>
      <c r="WKE907" s="13"/>
      <c r="WKF907" s="13"/>
      <c r="WKG907" s="13"/>
      <c r="WKH907" s="13"/>
      <c r="WKI907" s="13"/>
      <c r="WKJ907" s="13"/>
      <c r="WKK907" s="13"/>
      <c r="WKL907" s="13"/>
      <c r="WKM907" s="13"/>
      <c r="WKN907" s="13"/>
      <c r="WKO907" s="13"/>
      <c r="WKP907" s="13"/>
      <c r="WKQ907" s="13"/>
      <c r="WKR907" s="13"/>
      <c r="WKS907" s="13"/>
      <c r="WKT907" s="13"/>
      <c r="WKU907" s="13"/>
      <c r="WKV907" s="13"/>
      <c r="WKW907" s="13"/>
      <c r="WKX907" s="13"/>
      <c r="WKY907" s="13"/>
      <c r="WKZ907" s="13"/>
      <c r="WLA907" s="13"/>
      <c r="WLB907" s="13"/>
      <c r="WLC907" s="13"/>
      <c r="WLD907" s="13"/>
      <c r="WLE907" s="13"/>
      <c r="WLF907" s="13"/>
      <c r="WLG907" s="13"/>
      <c r="WLH907" s="13"/>
      <c r="WLI907" s="13"/>
      <c r="WLJ907" s="13"/>
      <c r="WLK907" s="13"/>
      <c r="WLL907" s="13"/>
      <c r="WLM907" s="13"/>
      <c r="WLN907" s="13"/>
      <c r="WLO907" s="13"/>
      <c r="WLP907" s="13"/>
      <c r="WLQ907" s="13"/>
      <c r="WLR907" s="13"/>
      <c r="WLS907" s="13"/>
      <c r="WLT907" s="13"/>
      <c r="WLU907" s="13"/>
      <c r="WLV907" s="13"/>
      <c r="WLW907" s="13"/>
      <c r="WLX907" s="13"/>
      <c r="WLY907" s="13"/>
      <c r="WLZ907" s="13"/>
      <c r="WMA907" s="13"/>
      <c r="WMB907" s="13"/>
      <c r="WMC907" s="13"/>
      <c r="WMD907" s="13"/>
      <c r="WME907" s="13"/>
      <c r="WMF907" s="13"/>
      <c r="WMG907" s="13"/>
      <c r="WMH907" s="13"/>
      <c r="WMI907" s="13"/>
      <c r="WMJ907" s="13"/>
      <c r="WMK907" s="13"/>
      <c r="WML907" s="13"/>
      <c r="WMM907" s="13"/>
      <c r="WMN907" s="13"/>
      <c r="WMO907" s="13"/>
      <c r="WMP907" s="13"/>
      <c r="WMQ907" s="13"/>
      <c r="WMR907" s="13"/>
      <c r="WMS907" s="13"/>
      <c r="WMT907" s="13"/>
      <c r="WMU907" s="13"/>
      <c r="WMV907" s="13"/>
      <c r="WMW907" s="13"/>
      <c r="WMX907" s="13"/>
      <c r="WMY907" s="13"/>
      <c r="WMZ907" s="13"/>
      <c r="WNA907" s="13"/>
      <c r="WNB907" s="13"/>
      <c r="WNC907" s="13"/>
      <c r="WND907" s="13"/>
      <c r="WNE907" s="13"/>
      <c r="WNF907" s="13"/>
      <c r="WNG907" s="13"/>
      <c r="WNH907" s="13"/>
      <c r="WNI907" s="13"/>
      <c r="WNJ907" s="13"/>
      <c r="WNK907" s="13"/>
      <c r="WNL907" s="13"/>
      <c r="WNM907" s="13"/>
      <c r="WNN907" s="13"/>
      <c r="WNO907" s="13"/>
      <c r="WNP907" s="13"/>
      <c r="WNQ907" s="13"/>
      <c r="WNR907" s="13"/>
      <c r="WNS907" s="13"/>
      <c r="WNT907" s="13"/>
      <c r="WNU907" s="13"/>
      <c r="WNV907" s="13"/>
      <c r="WNW907" s="13"/>
      <c r="WNX907" s="13"/>
      <c r="WNY907" s="13"/>
      <c r="WNZ907" s="13"/>
      <c r="WOA907" s="13"/>
      <c r="WOB907" s="13"/>
      <c r="WOC907" s="13"/>
      <c r="WOD907" s="13"/>
      <c r="WOE907" s="13"/>
      <c r="WOF907" s="13"/>
      <c r="WOG907" s="13"/>
      <c r="WOH907" s="13"/>
      <c r="WOI907" s="13"/>
      <c r="WOJ907" s="13"/>
      <c r="WOK907" s="13"/>
      <c r="WOL907" s="13"/>
      <c r="WOM907" s="13"/>
      <c r="WON907" s="13"/>
      <c r="WOO907" s="13"/>
      <c r="WOP907" s="13"/>
      <c r="WOQ907" s="13"/>
      <c r="WOR907" s="13"/>
      <c r="WOS907" s="13"/>
      <c r="WOT907" s="13"/>
      <c r="WOU907" s="13"/>
      <c r="WOV907" s="13"/>
      <c r="WOW907" s="13"/>
      <c r="WOX907" s="13"/>
      <c r="WOY907" s="13"/>
      <c r="WOZ907" s="13"/>
      <c r="WPA907" s="13"/>
      <c r="WPB907" s="13"/>
      <c r="WPC907" s="13"/>
      <c r="WPD907" s="13"/>
      <c r="WPE907" s="13"/>
      <c r="WPF907" s="13"/>
      <c r="WPG907" s="13"/>
      <c r="WPH907" s="13"/>
      <c r="WPI907" s="13"/>
      <c r="WPJ907" s="13"/>
      <c r="WPK907" s="13"/>
      <c r="WPL907" s="13"/>
      <c r="WPM907" s="13"/>
      <c r="WPN907" s="13"/>
      <c r="WPO907" s="13"/>
      <c r="WPP907" s="13"/>
      <c r="WPQ907" s="13"/>
      <c r="WPR907" s="13"/>
      <c r="WPS907" s="13"/>
      <c r="WPT907" s="13"/>
      <c r="WPU907" s="13"/>
      <c r="WPV907" s="13"/>
      <c r="WPW907" s="13"/>
      <c r="WPX907" s="13"/>
      <c r="WPY907" s="13"/>
      <c r="WPZ907" s="13"/>
      <c r="WQA907" s="13"/>
      <c r="WQB907" s="13"/>
      <c r="WQC907" s="13"/>
      <c r="WQD907" s="13"/>
      <c r="WQE907" s="13"/>
      <c r="WQF907" s="13"/>
      <c r="WQG907" s="13"/>
      <c r="WQH907" s="13"/>
      <c r="WQI907" s="13"/>
      <c r="WQJ907" s="13"/>
      <c r="WQK907" s="13"/>
      <c r="WQL907" s="13"/>
      <c r="WQM907" s="13"/>
      <c r="WQN907" s="13"/>
      <c r="WQO907" s="13"/>
      <c r="WQP907" s="13"/>
      <c r="WQQ907" s="13"/>
      <c r="WQR907" s="13"/>
      <c r="WQS907" s="13"/>
      <c r="WQT907" s="13"/>
      <c r="WQU907" s="13"/>
      <c r="WQV907" s="13"/>
      <c r="WQW907" s="13"/>
      <c r="WQX907" s="13"/>
      <c r="WQY907" s="13"/>
      <c r="WQZ907" s="13"/>
      <c r="WRA907" s="13"/>
      <c r="WRB907" s="13"/>
      <c r="WRC907" s="13"/>
      <c r="WRD907" s="13"/>
      <c r="WRE907" s="13"/>
      <c r="WRF907" s="13"/>
      <c r="WRG907" s="13"/>
      <c r="WRH907" s="13"/>
      <c r="WRI907" s="13"/>
      <c r="WRJ907" s="13"/>
      <c r="WRK907" s="13"/>
      <c r="WRL907" s="13"/>
      <c r="WRM907" s="13"/>
      <c r="WRN907" s="13"/>
      <c r="WRO907" s="13"/>
      <c r="WRP907" s="13"/>
      <c r="WRQ907" s="13"/>
      <c r="WRR907" s="13"/>
      <c r="WRS907" s="13"/>
      <c r="WRT907" s="13"/>
      <c r="WRU907" s="13"/>
      <c r="WRV907" s="13"/>
      <c r="WRW907" s="13"/>
      <c r="WRX907" s="13"/>
      <c r="WRY907" s="13"/>
      <c r="WRZ907" s="13"/>
      <c r="WSA907" s="13"/>
      <c r="WSB907" s="13"/>
      <c r="WSC907" s="13"/>
      <c r="WSD907" s="13"/>
      <c r="WSE907" s="13"/>
      <c r="WSF907" s="13"/>
      <c r="WSG907" s="13"/>
      <c r="WSH907" s="13"/>
      <c r="WSI907" s="13"/>
      <c r="WSJ907" s="13"/>
      <c r="WSK907" s="13"/>
      <c r="WSL907" s="13"/>
      <c r="WSM907" s="13"/>
      <c r="WSN907" s="13"/>
      <c r="WSO907" s="13"/>
      <c r="WSP907" s="13"/>
      <c r="WSQ907" s="13"/>
      <c r="WSR907" s="13"/>
      <c r="WSS907" s="13"/>
      <c r="WST907" s="13"/>
      <c r="WSU907" s="13"/>
      <c r="WSV907" s="13"/>
      <c r="WSW907" s="13"/>
      <c r="WSX907" s="13"/>
      <c r="WSY907" s="13"/>
      <c r="WSZ907" s="13"/>
      <c r="WTA907" s="13"/>
      <c r="WTB907" s="13"/>
      <c r="WTC907" s="13"/>
      <c r="WTD907" s="13"/>
      <c r="WTE907" s="13"/>
      <c r="WTF907" s="13"/>
      <c r="WTG907" s="13"/>
      <c r="WTH907" s="13"/>
      <c r="WTI907" s="13"/>
      <c r="WTJ907" s="13"/>
      <c r="WTK907" s="13"/>
      <c r="WTL907" s="13"/>
      <c r="WTM907" s="13"/>
      <c r="WTN907" s="13"/>
      <c r="WTO907" s="13"/>
      <c r="WTP907" s="13"/>
      <c r="WTQ907" s="13"/>
      <c r="WTR907" s="13"/>
      <c r="WTS907" s="13"/>
      <c r="WTT907" s="13"/>
      <c r="WTU907" s="13"/>
      <c r="WTV907" s="13"/>
      <c r="WTW907" s="13"/>
      <c r="WTX907" s="13"/>
      <c r="WTY907" s="13"/>
      <c r="WTZ907" s="13"/>
      <c r="WUA907" s="13"/>
      <c r="WUB907" s="13"/>
      <c r="WUC907" s="13"/>
      <c r="WUD907" s="13"/>
      <c r="WUE907" s="13"/>
      <c r="WUF907" s="13"/>
      <c r="WUG907" s="13"/>
      <c r="WUH907" s="13"/>
      <c r="WUI907" s="13"/>
      <c r="WUJ907" s="13"/>
      <c r="WUK907" s="13"/>
      <c r="WUL907" s="13"/>
      <c r="WUM907" s="13"/>
      <c r="WUN907" s="13"/>
      <c r="WUO907" s="13"/>
      <c r="WUP907" s="13"/>
      <c r="WUQ907" s="13"/>
      <c r="WUR907" s="13"/>
      <c r="WUS907" s="13"/>
      <c r="WUT907" s="13"/>
      <c r="WUU907" s="13"/>
      <c r="WUV907" s="13"/>
      <c r="WUW907" s="13"/>
      <c r="WUX907" s="13"/>
      <c r="WUY907" s="13"/>
      <c r="WUZ907" s="13"/>
      <c r="WVA907" s="13"/>
      <c r="WVB907" s="13"/>
      <c r="WVC907" s="13"/>
      <c r="WVD907" s="13"/>
      <c r="WVE907" s="13"/>
      <c r="WVF907" s="13"/>
      <c r="WVG907" s="13"/>
      <c r="WVH907" s="13"/>
      <c r="WVI907" s="13"/>
      <c r="WVJ907" s="13"/>
      <c r="WVK907" s="13"/>
      <c r="WVL907" s="13"/>
      <c r="WVM907" s="13"/>
      <c r="WVN907" s="13"/>
      <c r="WVO907" s="13"/>
      <c r="WVP907" s="13"/>
      <c r="WVQ907" s="13"/>
      <c r="WVR907" s="13"/>
      <c r="WVS907" s="13"/>
      <c r="WVT907" s="13"/>
      <c r="WVU907" s="13"/>
      <c r="WVV907" s="13"/>
      <c r="WVW907" s="13"/>
      <c r="WVX907" s="13"/>
      <c r="WVY907" s="13"/>
      <c r="WVZ907" s="13"/>
      <c r="WWA907" s="13"/>
      <c r="WWB907" s="13"/>
      <c r="WWC907" s="13"/>
      <c r="WWD907" s="13"/>
      <c r="WWE907" s="13"/>
      <c r="WWF907" s="13"/>
      <c r="WWG907" s="13"/>
      <c r="WWH907" s="13"/>
      <c r="WWI907" s="13"/>
      <c r="WWJ907" s="13"/>
      <c r="WWK907" s="13"/>
      <c r="WWL907" s="13"/>
      <c r="WWM907" s="13"/>
      <c r="WWN907" s="13"/>
      <c r="WWO907" s="13"/>
      <c r="WWP907" s="13"/>
      <c r="WWQ907" s="13"/>
      <c r="WWR907" s="13"/>
      <c r="WWS907" s="13"/>
      <c r="WWT907" s="13"/>
      <c r="WWU907" s="13"/>
      <c r="WWV907" s="13"/>
      <c r="WWW907" s="13"/>
      <c r="WWX907" s="13"/>
      <c r="WWY907" s="13"/>
      <c r="WWZ907" s="13"/>
      <c r="WXA907" s="13"/>
      <c r="WXB907" s="13"/>
      <c r="WXC907" s="13"/>
      <c r="WXD907" s="13"/>
      <c r="WXE907" s="13"/>
      <c r="WXF907" s="13"/>
      <c r="WXG907" s="13"/>
      <c r="WXH907" s="13"/>
      <c r="WXI907" s="13"/>
      <c r="WXJ907" s="13"/>
      <c r="WXK907" s="13"/>
      <c r="WXL907" s="13"/>
      <c r="WXM907" s="13"/>
      <c r="WXN907" s="13"/>
      <c r="WXO907" s="13"/>
      <c r="WXP907" s="13"/>
      <c r="WXQ907" s="13"/>
      <c r="WXR907" s="13"/>
      <c r="WXS907" s="13"/>
      <c r="WXT907" s="13"/>
      <c r="WXU907" s="13"/>
      <c r="WXV907" s="13"/>
      <c r="WXW907" s="13"/>
      <c r="WXX907" s="13"/>
      <c r="WXY907" s="13"/>
      <c r="WXZ907" s="13"/>
      <c r="WYA907" s="13"/>
      <c r="WYB907" s="13"/>
      <c r="WYC907" s="13"/>
      <c r="WYD907" s="13"/>
      <c r="WYE907" s="13"/>
      <c r="WYF907" s="13"/>
      <c r="WYG907" s="13"/>
      <c r="WYH907" s="13"/>
      <c r="WYI907" s="13"/>
      <c r="WYJ907" s="13"/>
      <c r="WYK907" s="13"/>
      <c r="WYL907" s="13"/>
      <c r="WYM907" s="13"/>
      <c r="WYN907" s="13"/>
      <c r="WYO907" s="13"/>
      <c r="WYP907" s="13"/>
      <c r="WYQ907" s="13"/>
      <c r="WYR907" s="13"/>
      <c r="WYS907" s="13"/>
      <c r="WYT907" s="13"/>
      <c r="WYU907" s="13"/>
      <c r="WYV907" s="13"/>
      <c r="WYW907" s="13"/>
      <c r="WYX907" s="13"/>
      <c r="WYY907" s="13"/>
      <c r="WYZ907" s="13"/>
      <c r="WZA907" s="13"/>
      <c r="WZB907" s="13"/>
      <c r="WZC907" s="13"/>
      <c r="WZD907" s="13"/>
      <c r="WZE907" s="13"/>
      <c r="WZF907" s="13"/>
      <c r="WZG907" s="13"/>
      <c r="WZH907" s="13"/>
      <c r="WZI907" s="13"/>
      <c r="WZJ907" s="13"/>
      <c r="WZK907" s="13"/>
      <c r="WZL907" s="13"/>
      <c r="WZM907" s="13"/>
      <c r="WZN907" s="13"/>
      <c r="WZO907" s="13"/>
      <c r="WZP907" s="13"/>
      <c r="WZQ907" s="13"/>
      <c r="WZR907" s="13"/>
      <c r="WZS907" s="13"/>
      <c r="WZT907" s="13"/>
      <c r="WZU907" s="13"/>
      <c r="WZV907" s="13"/>
      <c r="WZW907" s="13"/>
      <c r="WZX907" s="13"/>
      <c r="WZY907" s="13"/>
      <c r="WZZ907" s="13"/>
      <c r="XAA907" s="13"/>
      <c r="XAB907" s="13"/>
      <c r="XAC907" s="13"/>
      <c r="XAD907" s="13"/>
      <c r="XAE907" s="13"/>
      <c r="XAF907" s="13"/>
      <c r="XAG907" s="13"/>
      <c r="XAH907" s="13"/>
      <c r="XAI907" s="13"/>
      <c r="XAJ907" s="13"/>
      <c r="XAK907" s="13"/>
      <c r="XAL907" s="13"/>
      <c r="XAM907" s="13"/>
      <c r="XAN907" s="13"/>
      <c r="XAO907" s="13"/>
      <c r="XAP907" s="13"/>
      <c r="XAQ907" s="13"/>
      <c r="XAR907" s="13"/>
      <c r="XAS907" s="13"/>
      <c r="XAT907" s="13"/>
      <c r="XAU907" s="13"/>
      <c r="XAV907" s="13"/>
      <c r="XAW907" s="13"/>
      <c r="XAX907" s="13"/>
      <c r="XAY907" s="13"/>
      <c r="XAZ907" s="13"/>
      <c r="XBA907" s="13"/>
      <c r="XBB907" s="13"/>
      <c r="XBC907" s="13"/>
      <c r="XBD907" s="13"/>
      <c r="XBE907" s="13"/>
      <c r="XBF907" s="13"/>
      <c r="XBG907" s="13"/>
      <c r="XBH907" s="13"/>
      <c r="XBI907" s="13"/>
      <c r="XBJ907" s="13"/>
      <c r="XBK907" s="13"/>
      <c r="XBL907" s="13"/>
      <c r="XBM907" s="13"/>
      <c r="XBN907" s="13"/>
      <c r="XBO907" s="13"/>
      <c r="XBP907" s="13"/>
      <c r="XBQ907" s="13"/>
      <c r="XBR907" s="13"/>
      <c r="XBS907" s="13"/>
      <c r="XBT907" s="13"/>
      <c r="XBU907" s="13"/>
      <c r="XBV907" s="13"/>
      <c r="XBW907" s="13"/>
      <c r="XBX907" s="13"/>
      <c r="XBY907" s="13"/>
      <c r="XBZ907" s="13"/>
      <c r="XCA907" s="13"/>
      <c r="XCB907" s="13"/>
      <c r="XCC907" s="13"/>
      <c r="XCD907" s="13"/>
      <c r="XCE907" s="13"/>
      <c r="XCF907" s="13"/>
      <c r="XCG907" s="13"/>
      <c r="XCH907" s="13"/>
      <c r="XCI907" s="13"/>
      <c r="XCJ907" s="13"/>
      <c r="XCK907" s="13"/>
      <c r="XCL907" s="13"/>
      <c r="XCM907" s="13"/>
      <c r="XCN907" s="13"/>
      <c r="XCO907" s="13"/>
      <c r="XCP907" s="13"/>
      <c r="XCQ907" s="13"/>
    </row>
    <row r="908" spans="1:16319" s="8" customFormat="1">
      <c r="A908" s="86" t="s">
        <v>1253</v>
      </c>
      <c r="B908" s="86" t="s">
        <v>1254</v>
      </c>
      <c r="C908" s="86" t="s">
        <v>1255</v>
      </c>
      <c r="D908" s="86">
        <v>2909</v>
      </c>
      <c r="E908" s="86">
        <v>0.08</v>
      </c>
      <c r="F908" s="86">
        <f t="shared" si="106"/>
        <v>232.72</v>
      </c>
      <c r="G908" s="86">
        <v>0</v>
      </c>
      <c r="H908" s="86">
        <f t="shared" si="107"/>
        <v>0</v>
      </c>
      <c r="I908" s="86"/>
      <c r="K908" s="237"/>
    </row>
    <row r="909" spans="1:16319" s="8" customFormat="1">
      <c r="A909" s="86"/>
      <c r="B909" s="86" t="s">
        <v>1256</v>
      </c>
      <c r="C909" s="86" t="s">
        <v>1257</v>
      </c>
      <c r="D909" s="86">
        <v>2241</v>
      </c>
      <c r="E909" s="86">
        <v>0.08</v>
      </c>
      <c r="F909" s="86">
        <f t="shared" si="106"/>
        <v>179.28</v>
      </c>
      <c r="G909" s="86">
        <v>0</v>
      </c>
      <c r="H909" s="86">
        <f t="shared" si="107"/>
        <v>0</v>
      </c>
      <c r="I909" s="86"/>
      <c r="K909" s="237"/>
    </row>
    <row r="910" spans="1:16319" s="9" customFormat="1" ht="15.75">
      <c r="A910" s="87"/>
      <c r="B910" s="87"/>
      <c r="C910" s="87"/>
      <c r="D910" s="87"/>
      <c r="E910" s="87"/>
      <c r="F910" s="87">
        <f>SUM(F908:F909)</f>
        <v>412</v>
      </c>
      <c r="G910" s="87"/>
      <c r="H910" s="87">
        <f>SUM(H908:H909)</f>
        <v>0</v>
      </c>
      <c r="I910" s="87">
        <f>SUM(F910:H910)</f>
        <v>412</v>
      </c>
      <c r="K910" s="238"/>
    </row>
    <row r="911" spans="1:16319" s="8" customFormat="1">
      <c r="A911" s="86" t="s">
        <v>1258</v>
      </c>
      <c r="B911" s="86" t="s">
        <v>1259</v>
      </c>
      <c r="C911" s="86" t="s">
        <v>1260</v>
      </c>
      <c r="D911" s="86">
        <v>2432</v>
      </c>
      <c r="E911" s="86">
        <v>0.08</v>
      </c>
      <c r="F911" s="86">
        <f t="shared" ref="F911:F915" si="108">D911*E911</f>
        <v>194.56</v>
      </c>
      <c r="G911" s="86">
        <v>0</v>
      </c>
      <c r="H911" s="86">
        <f t="shared" ref="H911:H915" si="109">D911*G911</f>
        <v>0</v>
      </c>
      <c r="I911" s="86"/>
      <c r="K911" s="237"/>
    </row>
    <row r="912" spans="1:16319" s="8" customFormat="1">
      <c r="A912" s="86"/>
      <c r="B912" s="86" t="s">
        <v>1261</v>
      </c>
      <c r="C912" s="86">
        <v>786390</v>
      </c>
      <c r="D912" s="86">
        <v>300</v>
      </c>
      <c r="E912" s="86">
        <v>0.08</v>
      </c>
      <c r="F912" s="86">
        <f t="shared" si="108"/>
        <v>24</v>
      </c>
      <c r="G912" s="86">
        <v>0</v>
      </c>
      <c r="H912" s="86">
        <f t="shared" si="109"/>
        <v>0</v>
      </c>
      <c r="I912" s="86"/>
      <c r="K912" s="237"/>
    </row>
    <row r="913" spans="1:11" s="9" customFormat="1" ht="15.75">
      <c r="A913" s="87"/>
      <c r="B913" s="87"/>
      <c r="C913" s="87"/>
      <c r="D913" s="87"/>
      <c r="E913" s="87"/>
      <c r="F913" s="87">
        <f>SUM(F911:F912)</f>
        <v>218.56</v>
      </c>
      <c r="G913" s="87"/>
      <c r="H913" s="87">
        <f>SUM(H911:H912)</f>
        <v>0</v>
      </c>
      <c r="I913" s="87">
        <f>SUM(F913:H913)</f>
        <v>218.56</v>
      </c>
      <c r="K913" s="238"/>
    </row>
    <row r="914" spans="1:11" s="8" customFormat="1">
      <c r="A914" s="86" t="s">
        <v>1262</v>
      </c>
      <c r="B914" s="86" t="s">
        <v>1263</v>
      </c>
      <c r="C914" s="86">
        <v>786262</v>
      </c>
      <c r="D914" s="86">
        <v>400</v>
      </c>
      <c r="E914" s="86">
        <v>0.06</v>
      </c>
      <c r="F914" s="86">
        <f t="shared" si="108"/>
        <v>24</v>
      </c>
      <c r="G914" s="86">
        <v>0</v>
      </c>
      <c r="H914" s="86">
        <f t="shared" si="109"/>
        <v>0</v>
      </c>
      <c r="I914" s="86"/>
      <c r="K914" s="237"/>
    </row>
    <row r="915" spans="1:11" s="8" customFormat="1">
      <c r="A915" s="86"/>
      <c r="B915" s="86" t="s">
        <v>1264</v>
      </c>
      <c r="C915" s="86">
        <v>786244</v>
      </c>
      <c r="D915" s="86">
        <v>400</v>
      </c>
      <c r="E915" s="86">
        <v>0.1</v>
      </c>
      <c r="F915" s="86">
        <f t="shared" si="108"/>
        <v>40</v>
      </c>
      <c r="G915" s="86">
        <v>0</v>
      </c>
      <c r="H915" s="86">
        <f t="shared" si="109"/>
        <v>0</v>
      </c>
      <c r="I915" s="86"/>
      <c r="K915" s="237"/>
    </row>
    <row r="916" spans="1:11" s="9" customFormat="1" ht="15.75">
      <c r="A916" s="87"/>
      <c r="B916" s="87"/>
      <c r="C916" s="87"/>
      <c r="D916" s="87"/>
      <c r="E916" s="87"/>
      <c r="F916" s="87">
        <f>SUM(F914:F915)</f>
        <v>64</v>
      </c>
      <c r="G916" s="87"/>
      <c r="H916" s="87">
        <f>SUM(H914:H915)</f>
        <v>0</v>
      </c>
      <c r="I916" s="87">
        <f>SUM(F916:H916)</f>
        <v>64</v>
      </c>
      <c r="K916" s="238"/>
    </row>
    <row r="917" spans="1:11" s="8" customFormat="1">
      <c r="A917" s="76" t="s">
        <v>1265</v>
      </c>
      <c r="B917" s="76" t="s">
        <v>1104</v>
      </c>
      <c r="C917" s="76" t="s">
        <v>1266</v>
      </c>
      <c r="D917" s="76">
        <v>1440</v>
      </c>
      <c r="E917" s="76">
        <v>0</v>
      </c>
      <c r="F917" s="76">
        <f t="shared" ref="F917:F921" si="110">D917*E917</f>
        <v>0</v>
      </c>
      <c r="G917" s="76">
        <v>0</v>
      </c>
      <c r="H917" s="76">
        <f t="shared" ref="H917:H921" si="111">D917*G917</f>
        <v>0</v>
      </c>
      <c r="I917" s="76"/>
      <c r="K917" s="237"/>
    </row>
    <row r="918" spans="1:11" s="8" customFormat="1">
      <c r="A918" s="76"/>
      <c r="B918" s="76" t="s">
        <v>1116</v>
      </c>
      <c r="C918" s="76" t="s">
        <v>1267</v>
      </c>
      <c r="D918" s="76">
        <v>1332</v>
      </c>
      <c r="E918" s="76">
        <v>0</v>
      </c>
      <c r="F918" s="76">
        <f t="shared" si="110"/>
        <v>0</v>
      </c>
      <c r="G918" s="76">
        <v>0</v>
      </c>
      <c r="H918" s="76">
        <f t="shared" si="111"/>
        <v>0</v>
      </c>
      <c r="I918" s="76"/>
      <c r="K918" s="237"/>
    </row>
    <row r="919" spans="1:11" s="8" customFormat="1">
      <c r="A919" s="76"/>
      <c r="B919" s="76" t="s">
        <v>1117</v>
      </c>
      <c r="C919" s="76" t="s">
        <v>1268</v>
      </c>
      <c r="D919" s="76">
        <v>1147</v>
      </c>
      <c r="E919" s="76">
        <v>0</v>
      </c>
      <c r="F919" s="76">
        <f t="shared" si="110"/>
        <v>0</v>
      </c>
      <c r="G919" s="76">
        <v>0</v>
      </c>
      <c r="H919" s="76">
        <f t="shared" si="111"/>
        <v>0</v>
      </c>
      <c r="I919" s="76"/>
      <c r="K919" s="237"/>
    </row>
    <row r="920" spans="1:11" s="8" customFormat="1">
      <c r="A920" s="76"/>
      <c r="B920" s="76" t="s">
        <v>1131</v>
      </c>
      <c r="C920" s="76" t="s">
        <v>1269</v>
      </c>
      <c r="D920" s="76">
        <v>574</v>
      </c>
      <c r="E920" s="76">
        <v>0</v>
      </c>
      <c r="F920" s="76">
        <f t="shared" si="110"/>
        <v>0</v>
      </c>
      <c r="G920" s="76">
        <v>0</v>
      </c>
      <c r="H920" s="76">
        <f t="shared" si="111"/>
        <v>0</v>
      </c>
      <c r="I920" s="76"/>
      <c r="K920" s="237"/>
    </row>
    <row r="921" spans="1:11" s="8" customFormat="1">
      <c r="A921" s="76"/>
      <c r="B921" s="76" t="s">
        <v>1270</v>
      </c>
      <c r="C921" s="76">
        <v>769964</v>
      </c>
      <c r="D921" s="76">
        <v>552</v>
      </c>
      <c r="E921" s="76">
        <v>0</v>
      </c>
      <c r="F921" s="76">
        <f t="shared" si="110"/>
        <v>0</v>
      </c>
      <c r="G921" s="76">
        <v>0</v>
      </c>
      <c r="H921" s="76">
        <f t="shared" si="111"/>
        <v>0</v>
      </c>
      <c r="I921" s="76"/>
      <c r="K921" s="237"/>
    </row>
    <row r="922" spans="1:11" s="9" customFormat="1" ht="15.75">
      <c r="A922" s="77"/>
      <c r="B922" s="77"/>
      <c r="C922" s="77"/>
      <c r="D922" s="77"/>
      <c r="E922" s="77"/>
      <c r="F922" s="77">
        <f>SUM(F917:F921)</f>
        <v>0</v>
      </c>
      <c r="G922" s="77"/>
      <c r="H922" s="77">
        <f>SUM(H917:H921)</f>
        <v>0</v>
      </c>
      <c r="I922" s="77">
        <f>SUM(F922:H922)</f>
        <v>0</v>
      </c>
      <c r="K922" s="238"/>
    </row>
    <row r="923" spans="1:11" s="8" customFormat="1" ht="15.6" customHeight="1">
      <c r="A923" s="80" t="s">
        <v>1271</v>
      </c>
      <c r="B923" s="80" t="s">
        <v>83</v>
      </c>
      <c r="C923" s="80" t="s">
        <v>1272</v>
      </c>
      <c r="D923" s="80">
        <v>4243</v>
      </c>
      <c r="E923" s="80">
        <v>0.03</v>
      </c>
      <c r="F923" s="80">
        <f t="shared" ref="F923:F925" si="112">D923*E923</f>
        <v>127.28999999999999</v>
      </c>
      <c r="G923" s="80">
        <v>0.02</v>
      </c>
      <c r="H923" s="80">
        <f t="shared" ref="H923:H925" si="113">D923*G923</f>
        <v>84.86</v>
      </c>
      <c r="I923" s="80"/>
      <c r="K923" s="237"/>
    </row>
    <row r="924" spans="1:11" s="8" customFormat="1" ht="15.6" customHeight="1">
      <c r="A924" s="80"/>
      <c r="B924" s="80" t="s">
        <v>85</v>
      </c>
      <c r="C924" s="80" t="s">
        <v>1273</v>
      </c>
      <c r="D924" s="80">
        <v>2319</v>
      </c>
      <c r="E924" s="80">
        <v>0.03</v>
      </c>
      <c r="F924" s="80">
        <f t="shared" si="112"/>
        <v>69.569999999999993</v>
      </c>
      <c r="G924" s="80">
        <v>0.02</v>
      </c>
      <c r="H924" s="80">
        <f t="shared" si="113"/>
        <v>46.38</v>
      </c>
      <c r="I924" s="80"/>
      <c r="K924" s="237"/>
    </row>
    <row r="925" spans="1:11" s="8" customFormat="1" ht="15.6" customHeight="1">
      <c r="A925" s="80"/>
      <c r="B925" s="80" t="s">
        <v>87</v>
      </c>
      <c r="C925" s="80" t="s">
        <v>1274</v>
      </c>
      <c r="D925" s="80">
        <v>2774</v>
      </c>
      <c r="E925" s="80">
        <v>0.03</v>
      </c>
      <c r="F925" s="80">
        <f t="shared" si="112"/>
        <v>83.22</v>
      </c>
      <c r="G925" s="80">
        <v>0.02</v>
      </c>
      <c r="H925" s="80">
        <f t="shared" si="113"/>
        <v>55.480000000000004</v>
      </c>
      <c r="I925" s="80"/>
      <c r="K925" s="237"/>
    </row>
    <row r="926" spans="1:11" s="9" customFormat="1" ht="15.6" customHeight="1">
      <c r="A926" s="82"/>
      <c r="B926" s="82"/>
      <c r="C926" s="82"/>
      <c r="D926" s="82"/>
      <c r="E926" s="82"/>
      <c r="F926" s="82">
        <f>SUM(F923:F925)</f>
        <v>280.08</v>
      </c>
      <c r="G926" s="82"/>
      <c r="H926" s="82">
        <f>SUM(H923:H925)</f>
        <v>186.72000000000003</v>
      </c>
      <c r="I926" s="82">
        <f>SUM(F926:H926)</f>
        <v>466.8</v>
      </c>
      <c r="K926" s="238"/>
    </row>
    <row r="927" spans="1:11" s="8" customFormat="1" ht="15.6" customHeight="1">
      <c r="A927" s="80" t="s">
        <v>1275</v>
      </c>
      <c r="B927" s="80" t="s">
        <v>1276</v>
      </c>
      <c r="C927" s="80">
        <v>769809</v>
      </c>
      <c r="D927" s="80">
        <v>431</v>
      </c>
      <c r="E927" s="80">
        <v>0</v>
      </c>
      <c r="F927" s="80">
        <f t="shared" ref="F927:F930" si="114">D927*E927</f>
        <v>0</v>
      </c>
      <c r="G927" s="80">
        <v>0</v>
      </c>
      <c r="H927" s="80">
        <f t="shared" ref="H927:H930" si="115">D927*G927</f>
        <v>0</v>
      </c>
      <c r="I927" s="80"/>
      <c r="K927" s="237"/>
    </row>
    <row r="928" spans="1:11" s="9" customFormat="1" ht="15.6" customHeight="1">
      <c r="A928" s="82"/>
      <c r="B928" s="82"/>
      <c r="C928" s="82"/>
      <c r="D928" s="82"/>
      <c r="E928" s="82"/>
      <c r="F928" s="82">
        <f>SUM(F927:F927)</f>
        <v>0</v>
      </c>
      <c r="G928" s="82"/>
      <c r="H928" s="82">
        <f>SUM(H927:H927)</f>
        <v>0</v>
      </c>
      <c r="I928" s="82">
        <f>SUM(F928:H928)</f>
        <v>0</v>
      </c>
      <c r="K928" s="238"/>
    </row>
    <row r="929" spans="1:11" s="8" customFormat="1" ht="15.6" customHeight="1">
      <c r="A929" s="66" t="s">
        <v>1277</v>
      </c>
      <c r="B929" s="66" t="s">
        <v>1270</v>
      </c>
      <c r="C929" s="66">
        <v>770010</v>
      </c>
      <c r="D929" s="66">
        <v>816</v>
      </c>
      <c r="E929" s="66">
        <v>0</v>
      </c>
      <c r="F929" s="66">
        <f t="shared" si="114"/>
        <v>0</v>
      </c>
      <c r="G929" s="66">
        <v>0</v>
      </c>
      <c r="H929" s="66">
        <f t="shared" si="115"/>
        <v>0</v>
      </c>
      <c r="I929" s="66"/>
      <c r="K929" s="237"/>
    </row>
    <row r="930" spans="1:11" s="8" customFormat="1" ht="15.6" customHeight="1">
      <c r="A930" s="66"/>
      <c r="B930" s="66" t="s">
        <v>1276</v>
      </c>
      <c r="C930" s="66">
        <v>769854</v>
      </c>
      <c r="D930" s="66">
        <v>544</v>
      </c>
      <c r="E930" s="66">
        <v>0</v>
      </c>
      <c r="F930" s="66">
        <f t="shared" si="114"/>
        <v>0</v>
      </c>
      <c r="G930" s="66">
        <v>0</v>
      </c>
      <c r="H930" s="66">
        <f t="shared" si="115"/>
        <v>0</v>
      </c>
      <c r="I930" s="66"/>
      <c r="K930" s="237"/>
    </row>
    <row r="931" spans="1:11" s="9" customFormat="1" ht="15.6" customHeight="1">
      <c r="A931" s="69"/>
      <c r="B931" s="69"/>
      <c r="C931" s="69"/>
      <c r="D931" s="69"/>
      <c r="E931" s="69"/>
      <c r="F931" s="69">
        <f>SUM(F929:F930)</f>
        <v>0</v>
      </c>
      <c r="G931" s="69"/>
      <c r="H931" s="69">
        <f>SUM(H929:H930)</f>
        <v>0</v>
      </c>
      <c r="I931" s="69">
        <f>SUM(F931:H931)</f>
        <v>0</v>
      </c>
      <c r="K931" s="238"/>
    </row>
    <row r="932" spans="1:11" s="8" customFormat="1">
      <c r="A932" s="80" t="s">
        <v>1278</v>
      </c>
      <c r="B932" s="80" t="s">
        <v>1144</v>
      </c>
      <c r="C932" s="80" t="s">
        <v>1279</v>
      </c>
      <c r="D932" s="80">
        <v>1427</v>
      </c>
      <c r="E932" s="80">
        <v>0.1</v>
      </c>
      <c r="F932" s="80">
        <f t="shared" ref="F932:F936" si="116">D932*E932</f>
        <v>142.70000000000002</v>
      </c>
      <c r="G932" s="80">
        <v>0</v>
      </c>
      <c r="H932" s="80">
        <f t="shared" ref="H932:H936" si="117">D932*G932</f>
        <v>0</v>
      </c>
      <c r="I932" s="80"/>
      <c r="K932" s="237"/>
    </row>
    <row r="933" spans="1:11" s="8" customFormat="1">
      <c r="A933" s="80"/>
      <c r="B933" s="80" t="s">
        <v>1146</v>
      </c>
      <c r="C933" s="80" t="s">
        <v>1280</v>
      </c>
      <c r="D933" s="80">
        <v>1188</v>
      </c>
      <c r="E933" s="80">
        <v>0.1</v>
      </c>
      <c r="F933" s="80">
        <f t="shared" si="116"/>
        <v>118.80000000000001</v>
      </c>
      <c r="G933" s="80">
        <v>0</v>
      </c>
      <c r="H933" s="80">
        <f t="shared" si="117"/>
        <v>0</v>
      </c>
      <c r="I933" s="80"/>
      <c r="K933" s="237"/>
    </row>
    <row r="934" spans="1:11" s="8" customFormat="1">
      <c r="A934" s="80"/>
      <c r="B934" s="80" t="s">
        <v>1148</v>
      </c>
      <c r="C934" s="80" t="s">
        <v>1281</v>
      </c>
      <c r="D934" s="80">
        <v>1191</v>
      </c>
      <c r="E934" s="80">
        <v>0.1</v>
      </c>
      <c r="F934" s="80">
        <f t="shared" si="116"/>
        <v>119.10000000000001</v>
      </c>
      <c r="G934" s="80">
        <v>0</v>
      </c>
      <c r="H934" s="80">
        <f t="shared" si="117"/>
        <v>0</v>
      </c>
      <c r="I934" s="80"/>
      <c r="K934" s="237"/>
    </row>
    <row r="935" spans="1:11" s="8" customFormat="1">
      <c r="A935" s="80"/>
      <c r="B935" s="80" t="s">
        <v>1150</v>
      </c>
      <c r="C935" s="80" t="s">
        <v>1282</v>
      </c>
      <c r="D935" s="80">
        <v>1084</v>
      </c>
      <c r="E935" s="80">
        <v>0.1</v>
      </c>
      <c r="F935" s="80">
        <f t="shared" si="116"/>
        <v>108.4</v>
      </c>
      <c r="G935" s="80">
        <v>0</v>
      </c>
      <c r="H935" s="80">
        <f t="shared" si="117"/>
        <v>0</v>
      </c>
      <c r="I935" s="80"/>
      <c r="K935" s="237"/>
    </row>
    <row r="936" spans="1:11" s="8" customFormat="1">
      <c r="A936" s="80"/>
      <c r="B936" s="80" t="s">
        <v>1152</v>
      </c>
      <c r="C936" s="80" t="s">
        <v>1283</v>
      </c>
      <c r="D936" s="80">
        <v>775</v>
      </c>
      <c r="E936" s="80">
        <v>0.1</v>
      </c>
      <c r="F936" s="80">
        <f t="shared" si="116"/>
        <v>77.5</v>
      </c>
      <c r="G936" s="80">
        <v>0</v>
      </c>
      <c r="H936" s="80">
        <f t="shared" si="117"/>
        <v>0</v>
      </c>
      <c r="I936" s="80"/>
      <c r="K936" s="237"/>
    </row>
    <row r="937" spans="1:11" s="9" customFormat="1" ht="15.75">
      <c r="A937" s="82"/>
      <c r="B937" s="82"/>
      <c r="C937" s="82"/>
      <c r="D937" s="82"/>
      <c r="E937" s="82"/>
      <c r="F937" s="82">
        <f>SUM(F932:F936)</f>
        <v>566.5</v>
      </c>
      <c r="G937" s="82"/>
      <c r="H937" s="82">
        <f>SUM(H932:H936)</f>
        <v>0</v>
      </c>
      <c r="I937" s="82">
        <f>SUM(F937:H937)</f>
        <v>566.5</v>
      </c>
      <c r="K937" s="238"/>
    </row>
    <row r="938" spans="1:11" s="8" customFormat="1">
      <c r="A938" s="72" t="s">
        <v>1284</v>
      </c>
      <c r="B938" s="72" t="s">
        <v>1160</v>
      </c>
      <c r="C938" s="72">
        <v>784769</v>
      </c>
      <c r="D938" s="72">
        <v>102</v>
      </c>
      <c r="E938" s="72">
        <v>0.03</v>
      </c>
      <c r="F938" s="72">
        <f t="shared" ref="F938:F944" si="118">D938*E938</f>
        <v>3.06</v>
      </c>
      <c r="G938" s="72">
        <v>0.02</v>
      </c>
      <c r="H938" s="72">
        <f t="shared" ref="H938:H944" si="119">D938*G938</f>
        <v>2.04</v>
      </c>
      <c r="I938" s="72"/>
      <c r="K938" s="237"/>
    </row>
    <row r="939" spans="1:11" s="9" customFormat="1" ht="15.75">
      <c r="A939" s="75"/>
      <c r="B939" s="75"/>
      <c r="C939" s="75"/>
      <c r="D939" s="75"/>
      <c r="E939" s="75"/>
      <c r="F939" s="75">
        <f>SUM(F938:F938)</f>
        <v>3.06</v>
      </c>
      <c r="G939" s="75"/>
      <c r="H939" s="75">
        <f>SUM(H938:H938)</f>
        <v>2.04</v>
      </c>
      <c r="I939" s="75">
        <f>SUM(F939:H939)</f>
        <v>5.0999999999999996</v>
      </c>
      <c r="K939" s="238"/>
    </row>
    <row r="940" spans="1:11" s="8" customFormat="1" ht="30" customHeight="1">
      <c r="A940" s="66" t="s">
        <v>1285</v>
      </c>
      <c r="B940" s="66" t="s">
        <v>1180</v>
      </c>
      <c r="C940" s="66">
        <v>784017</v>
      </c>
      <c r="D940" s="66">
        <v>778</v>
      </c>
      <c r="E940" s="66">
        <v>0.04</v>
      </c>
      <c r="F940" s="66">
        <f t="shared" si="118"/>
        <v>31.12</v>
      </c>
      <c r="G940" s="66">
        <v>0.02</v>
      </c>
      <c r="H940" s="66">
        <f t="shared" si="119"/>
        <v>15.56</v>
      </c>
      <c r="I940" s="66"/>
      <c r="K940" s="237"/>
    </row>
    <row r="941" spans="1:11" s="9" customFormat="1" ht="30" customHeight="1">
      <c r="A941" s="69"/>
      <c r="B941" s="69"/>
      <c r="C941" s="69"/>
      <c r="D941" s="69"/>
      <c r="E941" s="69"/>
      <c r="F941" s="69">
        <f>SUM(F940:F940)</f>
        <v>31.12</v>
      </c>
      <c r="G941" s="69"/>
      <c r="H941" s="69">
        <f>SUM(H940:H940)</f>
        <v>15.56</v>
      </c>
      <c r="I941" s="69">
        <f>SUM(F941:H941)</f>
        <v>46.68</v>
      </c>
      <c r="K941" s="238"/>
    </row>
    <row r="942" spans="1:11" s="8" customFormat="1">
      <c r="A942" s="80" t="s">
        <v>1286</v>
      </c>
      <c r="B942" s="80" t="s">
        <v>83</v>
      </c>
      <c r="C942" s="80" t="s">
        <v>1287</v>
      </c>
      <c r="D942" s="80">
        <v>4247</v>
      </c>
      <c r="E942" s="80">
        <v>0.03</v>
      </c>
      <c r="F942" s="80">
        <f t="shared" si="118"/>
        <v>127.41</v>
      </c>
      <c r="G942" s="80">
        <v>0.02</v>
      </c>
      <c r="H942" s="80">
        <f t="shared" si="119"/>
        <v>84.94</v>
      </c>
      <c r="I942" s="80"/>
      <c r="K942" s="237"/>
    </row>
    <row r="943" spans="1:11" s="8" customFormat="1">
      <c r="A943" s="80"/>
      <c r="B943" s="80" t="s">
        <v>85</v>
      </c>
      <c r="C943" s="80" t="s">
        <v>1288</v>
      </c>
      <c r="D943" s="80">
        <v>3379</v>
      </c>
      <c r="E943" s="80">
        <v>0.03</v>
      </c>
      <c r="F943" s="80">
        <f t="shared" si="118"/>
        <v>101.36999999999999</v>
      </c>
      <c r="G943" s="80">
        <v>0.02</v>
      </c>
      <c r="H943" s="80">
        <f t="shared" si="119"/>
        <v>67.58</v>
      </c>
      <c r="I943" s="80"/>
      <c r="K943" s="237"/>
    </row>
    <row r="944" spans="1:11" s="8" customFormat="1">
      <c r="A944" s="80"/>
      <c r="B944" s="80" t="s">
        <v>87</v>
      </c>
      <c r="C944" s="80" t="s">
        <v>1289</v>
      </c>
      <c r="D944" s="80">
        <v>2668</v>
      </c>
      <c r="E944" s="80">
        <v>0.03</v>
      </c>
      <c r="F944" s="80">
        <f t="shared" si="118"/>
        <v>80.039999999999992</v>
      </c>
      <c r="G944" s="80">
        <v>0.02</v>
      </c>
      <c r="H944" s="80">
        <f t="shared" si="119"/>
        <v>53.36</v>
      </c>
      <c r="I944" s="80"/>
      <c r="K944" s="237"/>
    </row>
    <row r="945" spans="1:11" s="9" customFormat="1" ht="15.75">
      <c r="A945" s="82"/>
      <c r="B945" s="82"/>
      <c r="C945" s="82"/>
      <c r="D945" s="82"/>
      <c r="E945" s="82"/>
      <c r="F945" s="82">
        <f>SUM(F942:F944)</f>
        <v>308.81999999999994</v>
      </c>
      <c r="G945" s="82"/>
      <c r="H945" s="82">
        <f>SUM(H942:H944)</f>
        <v>205.88</v>
      </c>
      <c r="I945" s="82">
        <f>SUM(F945:H945)</f>
        <v>514.69999999999993</v>
      </c>
      <c r="K945" s="238"/>
    </row>
    <row r="946" spans="1:11" s="8" customFormat="1">
      <c r="A946" s="80" t="s">
        <v>1290</v>
      </c>
      <c r="B946" s="80" t="s">
        <v>1203</v>
      </c>
      <c r="C946" s="80" t="s">
        <v>1291</v>
      </c>
      <c r="D946" s="80">
        <v>2071</v>
      </c>
      <c r="E946" s="80">
        <v>0.05</v>
      </c>
      <c r="F946" s="80">
        <f t="shared" ref="F946:F950" si="120">D946*E946</f>
        <v>103.55000000000001</v>
      </c>
      <c r="G946" s="80">
        <v>0</v>
      </c>
      <c r="H946" s="80">
        <f t="shared" ref="H946:H950" si="121">D946*G946</f>
        <v>0</v>
      </c>
      <c r="I946" s="80"/>
      <c r="K946" s="237"/>
    </row>
    <row r="947" spans="1:11" s="8" customFormat="1">
      <c r="A947" s="80"/>
      <c r="B947" s="80" t="s">
        <v>1238</v>
      </c>
      <c r="C947" s="80" t="s">
        <v>1292</v>
      </c>
      <c r="D947" s="80">
        <v>1841</v>
      </c>
      <c r="E947" s="80">
        <v>0.05</v>
      </c>
      <c r="F947" s="80">
        <f t="shared" si="120"/>
        <v>92.050000000000011</v>
      </c>
      <c r="G947" s="80">
        <v>0</v>
      </c>
      <c r="H947" s="80">
        <f t="shared" si="121"/>
        <v>0</v>
      </c>
      <c r="I947" s="80"/>
      <c r="K947" s="237"/>
    </row>
    <row r="948" spans="1:11" s="8" customFormat="1">
      <c r="A948" s="80"/>
      <c r="B948" s="80" t="s">
        <v>1240</v>
      </c>
      <c r="C948" s="80" t="s">
        <v>1293</v>
      </c>
      <c r="D948" s="80">
        <v>1867</v>
      </c>
      <c r="E948" s="80">
        <v>0.05</v>
      </c>
      <c r="F948" s="80">
        <f t="shared" si="120"/>
        <v>93.350000000000009</v>
      </c>
      <c r="G948" s="80">
        <v>0</v>
      </c>
      <c r="H948" s="80">
        <f t="shared" si="121"/>
        <v>0</v>
      </c>
      <c r="I948" s="80"/>
      <c r="K948" s="237"/>
    </row>
    <row r="949" spans="1:11" s="8" customFormat="1">
      <c r="A949" s="80"/>
      <c r="B949" s="80" t="s">
        <v>1242</v>
      </c>
      <c r="C949" s="80" t="s">
        <v>1294</v>
      </c>
      <c r="D949" s="80">
        <v>1752</v>
      </c>
      <c r="E949" s="80">
        <v>0.05</v>
      </c>
      <c r="F949" s="80">
        <f t="shared" si="120"/>
        <v>87.600000000000009</v>
      </c>
      <c r="G949" s="80">
        <v>0</v>
      </c>
      <c r="H949" s="80">
        <f t="shared" si="121"/>
        <v>0</v>
      </c>
      <c r="I949" s="80"/>
      <c r="K949" s="237"/>
    </row>
    <row r="950" spans="1:11" s="8" customFormat="1">
      <c r="A950" s="80"/>
      <c r="B950" s="80" t="s">
        <v>1205</v>
      </c>
      <c r="C950" s="80" t="s">
        <v>1295</v>
      </c>
      <c r="D950" s="80">
        <v>679</v>
      </c>
      <c r="E950" s="80">
        <v>0.05</v>
      </c>
      <c r="F950" s="80">
        <f t="shared" si="120"/>
        <v>33.950000000000003</v>
      </c>
      <c r="G950" s="80">
        <v>0</v>
      </c>
      <c r="H950" s="80">
        <f t="shared" si="121"/>
        <v>0</v>
      </c>
      <c r="I950" s="80"/>
      <c r="K950" s="237"/>
    </row>
    <row r="951" spans="1:11" s="9" customFormat="1" ht="15.75">
      <c r="A951" s="82"/>
      <c r="B951" s="82"/>
      <c r="C951" s="82"/>
      <c r="D951" s="82"/>
      <c r="E951" s="82"/>
      <c r="F951" s="82">
        <f>SUM(F946:F950)</f>
        <v>410.50000000000006</v>
      </c>
      <c r="G951" s="82"/>
      <c r="H951" s="82">
        <f>SUM(H946:H950)</f>
        <v>0</v>
      </c>
      <c r="I951" s="82">
        <f>SUM(F951:H951)</f>
        <v>410.50000000000006</v>
      </c>
      <c r="K951" s="238"/>
    </row>
    <row r="952" spans="1:11" s="8" customFormat="1">
      <c r="A952" s="80" t="s">
        <v>1296</v>
      </c>
      <c r="B952" s="80" t="s">
        <v>1104</v>
      </c>
      <c r="C952" s="80" t="s">
        <v>1297</v>
      </c>
      <c r="D952" s="80">
        <v>837</v>
      </c>
      <c r="E952" s="80">
        <v>0</v>
      </c>
      <c r="F952" s="80">
        <f t="shared" ref="F952:F956" si="122">D952*E952</f>
        <v>0</v>
      </c>
      <c r="G952" s="80">
        <v>0</v>
      </c>
      <c r="H952" s="80">
        <f t="shared" ref="H952:H956" si="123">D952*G952</f>
        <v>0</v>
      </c>
      <c r="I952" s="80"/>
      <c r="K952" s="237"/>
    </row>
    <row r="953" spans="1:11" s="8" customFormat="1">
      <c r="A953" s="80"/>
      <c r="B953" s="80" t="s">
        <v>1116</v>
      </c>
      <c r="C953" s="80" t="s">
        <v>1298</v>
      </c>
      <c r="D953" s="80">
        <v>627</v>
      </c>
      <c r="E953" s="80">
        <v>0</v>
      </c>
      <c r="F953" s="80">
        <f t="shared" si="122"/>
        <v>0</v>
      </c>
      <c r="G953" s="80">
        <v>0</v>
      </c>
      <c r="H953" s="80">
        <f t="shared" si="123"/>
        <v>0</v>
      </c>
      <c r="I953" s="80"/>
      <c r="K953" s="237"/>
    </row>
    <row r="954" spans="1:11" s="8" customFormat="1">
      <c r="A954" s="80"/>
      <c r="B954" s="80" t="s">
        <v>1117</v>
      </c>
      <c r="C954" s="80" t="s">
        <v>1299</v>
      </c>
      <c r="D954" s="80">
        <v>391</v>
      </c>
      <c r="E954" s="80">
        <v>0</v>
      </c>
      <c r="F954" s="80">
        <f t="shared" si="122"/>
        <v>0</v>
      </c>
      <c r="G954" s="80">
        <v>0</v>
      </c>
      <c r="H954" s="80">
        <f t="shared" si="123"/>
        <v>0</v>
      </c>
      <c r="I954" s="80"/>
      <c r="K954" s="237"/>
    </row>
    <row r="955" spans="1:11" s="8" customFormat="1">
      <c r="A955" s="80"/>
      <c r="B955" s="80" t="s">
        <v>1270</v>
      </c>
      <c r="C955" s="80" t="s">
        <v>1300</v>
      </c>
      <c r="D955" s="80">
        <v>379</v>
      </c>
      <c r="E955" s="80">
        <v>0</v>
      </c>
      <c r="F955" s="80">
        <f t="shared" si="122"/>
        <v>0</v>
      </c>
      <c r="G955" s="80">
        <v>0</v>
      </c>
      <c r="H955" s="80">
        <f t="shared" si="123"/>
        <v>0</v>
      </c>
      <c r="I955" s="80"/>
      <c r="K955" s="237"/>
    </row>
    <row r="956" spans="1:11" s="8" customFormat="1">
      <c r="A956" s="80"/>
      <c r="B956" s="80" t="s">
        <v>1276</v>
      </c>
      <c r="C956" s="80">
        <v>769836</v>
      </c>
      <c r="D956" s="80">
        <v>357</v>
      </c>
      <c r="E956" s="80">
        <v>0</v>
      </c>
      <c r="F956" s="80">
        <f t="shared" si="122"/>
        <v>0</v>
      </c>
      <c r="G956" s="80">
        <v>0</v>
      </c>
      <c r="H956" s="80">
        <f t="shared" si="123"/>
        <v>0</v>
      </c>
      <c r="I956" s="80"/>
      <c r="K956" s="237"/>
    </row>
    <row r="957" spans="1:11" s="9" customFormat="1" ht="15.75">
      <c r="A957" s="82"/>
      <c r="B957" s="82"/>
      <c r="C957" s="82"/>
      <c r="D957" s="82"/>
      <c r="E957" s="82"/>
      <c r="F957" s="82">
        <f>SUM(F952:F956)</f>
        <v>0</v>
      </c>
      <c r="G957" s="82"/>
      <c r="H957" s="82">
        <f>SUM(H952:H956)</f>
        <v>0</v>
      </c>
      <c r="I957" s="82">
        <f>SUM(F957:H957)</f>
        <v>0</v>
      </c>
      <c r="K957" s="238"/>
    </row>
    <row r="958" spans="1:11" s="8" customFormat="1">
      <c r="A958" s="72" t="s">
        <v>1301</v>
      </c>
      <c r="B958" s="72" t="s">
        <v>1302</v>
      </c>
      <c r="C958" s="72">
        <v>797547</v>
      </c>
      <c r="D958" s="72">
        <v>1136</v>
      </c>
      <c r="E958" s="72">
        <v>0.06</v>
      </c>
      <c r="F958" s="72">
        <f t="shared" ref="F958:F961" si="124">D958*E958</f>
        <v>68.16</v>
      </c>
      <c r="G958" s="72">
        <v>0</v>
      </c>
      <c r="H958" s="72">
        <f t="shared" ref="H958:H961" si="125">D958*G958</f>
        <v>0</v>
      </c>
      <c r="I958" s="72"/>
      <c r="K958" s="237"/>
    </row>
    <row r="959" spans="1:11" s="9" customFormat="1" ht="15.75">
      <c r="A959" s="75"/>
      <c r="B959" s="75"/>
      <c r="C959" s="75"/>
      <c r="D959" s="75"/>
      <c r="E959" s="75"/>
      <c r="F959" s="75">
        <f>SUM(F958:F958)</f>
        <v>68.16</v>
      </c>
      <c r="G959" s="75"/>
      <c r="H959" s="75">
        <f>SUM(H958:H958)</f>
        <v>0</v>
      </c>
      <c r="I959" s="75">
        <f>SUM(F959:H959)</f>
        <v>68.16</v>
      </c>
      <c r="K959" s="238"/>
    </row>
    <row r="960" spans="1:11" s="8" customFormat="1">
      <c r="A960" s="66" t="s">
        <v>1303</v>
      </c>
      <c r="B960" s="66" t="s">
        <v>1104</v>
      </c>
      <c r="C960" s="66">
        <v>770249</v>
      </c>
      <c r="D960" s="66">
        <v>136</v>
      </c>
      <c r="E960" s="66">
        <v>0</v>
      </c>
      <c r="F960" s="66">
        <f t="shared" si="124"/>
        <v>0</v>
      </c>
      <c r="G960" s="66">
        <v>0</v>
      </c>
      <c r="H960" s="66">
        <f t="shared" si="125"/>
        <v>0</v>
      </c>
      <c r="I960" s="66"/>
      <c r="K960" s="237"/>
    </row>
    <row r="961" spans="1:11" s="8" customFormat="1">
      <c r="A961" s="66"/>
      <c r="B961" s="66" t="s">
        <v>1116</v>
      </c>
      <c r="C961" s="66">
        <v>770321</v>
      </c>
      <c r="D961" s="66">
        <v>98</v>
      </c>
      <c r="E961" s="66">
        <v>0</v>
      </c>
      <c r="F961" s="66">
        <f t="shared" si="124"/>
        <v>0</v>
      </c>
      <c r="G961" s="66">
        <v>0</v>
      </c>
      <c r="H961" s="66">
        <f t="shared" si="125"/>
        <v>0</v>
      </c>
      <c r="I961" s="66"/>
      <c r="K961" s="237"/>
    </row>
    <row r="962" spans="1:11" s="9" customFormat="1" ht="15.75">
      <c r="A962" s="69"/>
      <c r="B962" s="69"/>
      <c r="C962" s="69"/>
      <c r="D962" s="69"/>
      <c r="E962" s="69"/>
      <c r="F962" s="69">
        <f>SUM(F960:F961)</f>
        <v>0</v>
      </c>
      <c r="G962" s="69"/>
      <c r="H962" s="69">
        <f>SUM(H960:H961)</f>
        <v>0</v>
      </c>
      <c r="I962" s="69">
        <f>SUM(F962:H962)</f>
        <v>0</v>
      </c>
      <c r="K962" s="238"/>
    </row>
    <row r="963" spans="1:11" s="8" customFormat="1">
      <c r="A963" s="86" t="s">
        <v>1304</v>
      </c>
      <c r="B963" s="86" t="s">
        <v>1305</v>
      </c>
      <c r="C963" s="147" t="s">
        <v>1306</v>
      </c>
      <c r="D963" s="86">
        <v>1039</v>
      </c>
      <c r="E963" s="86">
        <v>0.04</v>
      </c>
      <c r="F963" s="86">
        <f t="shared" ref="F963:F966" si="126">D963*E963</f>
        <v>41.56</v>
      </c>
      <c r="G963" s="86">
        <v>0.02</v>
      </c>
      <c r="H963" s="86">
        <f t="shared" ref="H963:H966" si="127">D963*G963</f>
        <v>20.78</v>
      </c>
      <c r="I963" s="86"/>
      <c r="K963" s="237"/>
    </row>
    <row r="964" spans="1:11" s="9" customFormat="1" ht="15.75">
      <c r="A964" s="87"/>
      <c r="B964" s="87"/>
      <c r="C964" s="87"/>
      <c r="D964" s="87"/>
      <c r="E964" s="87"/>
      <c r="F964" s="87">
        <f>SUM(F963:F963)</f>
        <v>41.56</v>
      </c>
      <c r="G964" s="87"/>
      <c r="H964" s="87">
        <f>SUM(H963:H963)</f>
        <v>20.78</v>
      </c>
      <c r="I964" s="87">
        <f>SUM(F964:H964)</f>
        <v>62.34</v>
      </c>
      <c r="K964" s="238"/>
    </row>
    <row r="965" spans="1:11" s="8" customFormat="1">
      <c r="A965" s="80" t="s">
        <v>1307</v>
      </c>
      <c r="B965" s="80" t="s">
        <v>1017</v>
      </c>
      <c r="C965" s="80" t="s">
        <v>1308</v>
      </c>
      <c r="D965" s="80">
        <v>355</v>
      </c>
      <c r="E965" s="80">
        <v>0.1</v>
      </c>
      <c r="F965" s="80">
        <f t="shared" si="126"/>
        <v>35.5</v>
      </c>
      <c r="G965" s="80">
        <v>0</v>
      </c>
      <c r="H965" s="80">
        <f t="shared" si="127"/>
        <v>0</v>
      </c>
      <c r="I965" s="80"/>
      <c r="K965" s="237"/>
    </row>
    <row r="966" spans="1:11" s="8" customFormat="1">
      <c r="A966" s="80"/>
      <c r="B966" s="80" t="s">
        <v>1019</v>
      </c>
      <c r="C966" s="80" t="s">
        <v>1309</v>
      </c>
      <c r="D966" s="80">
        <v>225</v>
      </c>
      <c r="E966" s="80">
        <v>0.1</v>
      </c>
      <c r="F966" s="80">
        <f t="shared" si="126"/>
        <v>22.5</v>
      </c>
      <c r="G966" s="80">
        <v>0</v>
      </c>
      <c r="H966" s="80">
        <f t="shared" si="127"/>
        <v>0</v>
      </c>
      <c r="I966" s="80"/>
      <c r="K966" s="237"/>
    </row>
    <row r="967" spans="1:11" s="9" customFormat="1" ht="15.75">
      <c r="A967" s="82"/>
      <c r="B967" s="82"/>
      <c r="C967" s="82"/>
      <c r="D967" s="82"/>
      <c r="E967" s="82"/>
      <c r="F967" s="82">
        <f>SUM(F965:F966)</f>
        <v>58</v>
      </c>
      <c r="G967" s="82"/>
      <c r="H967" s="82">
        <f>SUM(H965:H966)</f>
        <v>0</v>
      </c>
      <c r="I967" s="82">
        <f>SUM(F967:H967)</f>
        <v>58</v>
      </c>
      <c r="K967" s="238"/>
    </row>
    <row r="968" spans="1:11" s="8" customFormat="1">
      <c r="A968" s="80" t="s">
        <v>1310</v>
      </c>
      <c r="B968" s="80" t="s">
        <v>1021</v>
      </c>
      <c r="C968" s="80" t="s">
        <v>1311</v>
      </c>
      <c r="D968" s="80">
        <v>225</v>
      </c>
      <c r="E968" s="80">
        <v>0.1</v>
      </c>
      <c r="F968" s="80">
        <f t="shared" ref="F968:F970" si="128">D968*E968</f>
        <v>22.5</v>
      </c>
      <c r="G968" s="80">
        <v>0</v>
      </c>
      <c r="H968" s="80">
        <f t="shared" ref="H968:H970" si="129">D968*G968</f>
        <v>0</v>
      </c>
      <c r="I968" s="80"/>
      <c r="K968" s="237"/>
    </row>
    <row r="969" spans="1:11" s="8" customFormat="1">
      <c r="A969" s="80"/>
      <c r="B969" s="80" t="s">
        <v>1023</v>
      </c>
      <c r="C969" s="80" t="s">
        <v>1312</v>
      </c>
      <c r="D969" s="80">
        <v>225</v>
      </c>
      <c r="E969" s="80">
        <v>0.1</v>
      </c>
      <c r="F969" s="80">
        <f t="shared" si="128"/>
        <v>22.5</v>
      </c>
      <c r="G969" s="80">
        <v>0</v>
      </c>
      <c r="H969" s="80">
        <f t="shared" si="129"/>
        <v>0</v>
      </c>
      <c r="I969" s="80"/>
      <c r="K969" s="237"/>
    </row>
    <row r="970" spans="1:11" s="8" customFormat="1">
      <c r="A970" s="80"/>
      <c r="B970" s="80" t="s">
        <v>1200</v>
      </c>
      <c r="C970" s="80" t="s">
        <v>1313</v>
      </c>
      <c r="D970" s="80">
        <v>355</v>
      </c>
      <c r="E970" s="80">
        <v>0.1</v>
      </c>
      <c r="F970" s="80">
        <f t="shared" si="128"/>
        <v>35.5</v>
      </c>
      <c r="G970" s="80">
        <v>0</v>
      </c>
      <c r="H970" s="80">
        <f t="shared" si="129"/>
        <v>0</v>
      </c>
      <c r="I970" s="80"/>
      <c r="K970" s="237"/>
    </row>
    <row r="971" spans="1:11" s="9" customFormat="1" ht="15.75">
      <c r="A971" s="82"/>
      <c r="B971" s="82"/>
      <c r="C971" s="82"/>
      <c r="D971" s="82"/>
      <c r="E971" s="82"/>
      <c r="F971" s="82">
        <f>SUM(F968:F970)</f>
        <v>80.5</v>
      </c>
      <c r="G971" s="82"/>
      <c r="H971" s="82">
        <f>SUM(H968:H970)</f>
        <v>0</v>
      </c>
      <c r="I971" s="82">
        <f>SUM(F971:H971)</f>
        <v>80.5</v>
      </c>
      <c r="K971" s="238"/>
    </row>
    <row r="972" spans="1:11" s="8" customFormat="1">
      <c r="A972" s="80" t="s">
        <v>1314</v>
      </c>
      <c r="B972" s="80" t="s">
        <v>83</v>
      </c>
      <c r="C972" s="80" t="s">
        <v>1315</v>
      </c>
      <c r="D972" s="80">
        <v>4175</v>
      </c>
      <c r="E972" s="80">
        <v>0.03</v>
      </c>
      <c r="F972" s="80">
        <f t="shared" ref="F972:F974" si="130">D972*E972</f>
        <v>125.25</v>
      </c>
      <c r="G972" s="80">
        <v>0.02</v>
      </c>
      <c r="H972" s="80">
        <f t="shared" ref="H972:H974" si="131">D972*G972</f>
        <v>83.5</v>
      </c>
      <c r="I972" s="80"/>
      <c r="K972" s="237"/>
    </row>
    <row r="973" spans="1:11" s="8" customFormat="1">
      <c r="A973" s="80"/>
      <c r="B973" s="80" t="s">
        <v>85</v>
      </c>
      <c r="C973" s="80" t="s">
        <v>1316</v>
      </c>
      <c r="D973" s="80">
        <v>3283</v>
      </c>
      <c r="E973" s="80">
        <v>0.03</v>
      </c>
      <c r="F973" s="80">
        <f t="shared" si="130"/>
        <v>98.49</v>
      </c>
      <c r="G973" s="80">
        <v>0.02</v>
      </c>
      <c r="H973" s="80">
        <f t="shared" si="131"/>
        <v>65.66</v>
      </c>
      <c r="I973" s="80"/>
      <c r="K973" s="237"/>
    </row>
    <row r="974" spans="1:11" s="8" customFormat="1">
      <c r="A974" s="80"/>
      <c r="B974" s="80" t="s">
        <v>87</v>
      </c>
      <c r="C974" s="80" t="s">
        <v>1317</v>
      </c>
      <c r="D974" s="80">
        <v>2600</v>
      </c>
      <c r="E974" s="80">
        <v>0.03</v>
      </c>
      <c r="F974" s="80">
        <f t="shared" si="130"/>
        <v>78</v>
      </c>
      <c r="G974" s="80">
        <v>0.02</v>
      </c>
      <c r="H974" s="80">
        <f t="shared" si="131"/>
        <v>52</v>
      </c>
      <c r="I974" s="80"/>
      <c r="K974" s="237"/>
    </row>
    <row r="975" spans="1:11" s="9" customFormat="1" ht="15.75">
      <c r="A975" s="82"/>
      <c r="B975" s="82"/>
      <c r="C975" s="82"/>
      <c r="D975" s="82"/>
      <c r="E975" s="82"/>
      <c r="F975" s="82">
        <f>SUM(F972:F974)</f>
        <v>301.74</v>
      </c>
      <c r="G975" s="82"/>
      <c r="H975" s="82">
        <f>SUM(H972:H974)</f>
        <v>201.16</v>
      </c>
      <c r="I975" s="82">
        <f>SUM(F975:H975)</f>
        <v>502.9</v>
      </c>
      <c r="K975" s="238"/>
    </row>
    <row r="976" spans="1:11" s="8" customFormat="1">
      <c r="A976" s="72" t="s">
        <v>1318</v>
      </c>
      <c r="B976" s="72" t="s">
        <v>1319</v>
      </c>
      <c r="C976" s="72" t="s">
        <v>1320</v>
      </c>
      <c r="D976" s="72">
        <v>4158</v>
      </c>
      <c r="E976" s="72">
        <v>0.03</v>
      </c>
      <c r="F976" s="72">
        <f t="shared" ref="F976:F980" si="132">D976*E976</f>
        <v>124.74</v>
      </c>
      <c r="G976" s="72">
        <v>0.02</v>
      </c>
      <c r="H976" s="72">
        <f t="shared" ref="H976:H980" si="133">D976*G976</f>
        <v>83.16</v>
      </c>
      <c r="I976" s="72"/>
      <c r="K976" s="237"/>
    </row>
    <row r="977" spans="1:11" s="8" customFormat="1">
      <c r="A977" s="72"/>
      <c r="B977" s="72" t="s">
        <v>1321</v>
      </c>
      <c r="C977" s="72" t="s">
        <v>1322</v>
      </c>
      <c r="D977" s="72">
        <v>2172</v>
      </c>
      <c r="E977" s="72">
        <v>0.03</v>
      </c>
      <c r="F977" s="72">
        <f t="shared" si="132"/>
        <v>65.16</v>
      </c>
      <c r="G977" s="72">
        <v>0.02</v>
      </c>
      <c r="H977" s="72">
        <f t="shared" si="133"/>
        <v>43.44</v>
      </c>
      <c r="I977" s="72"/>
      <c r="K977" s="237"/>
    </row>
    <row r="978" spans="1:11" s="8" customFormat="1">
      <c r="A978" s="72"/>
      <c r="B978" s="72" t="s">
        <v>1323</v>
      </c>
      <c r="C978" s="72" t="s">
        <v>1324</v>
      </c>
      <c r="D978" s="72">
        <v>1658</v>
      </c>
      <c r="E978" s="72">
        <v>0.03</v>
      </c>
      <c r="F978" s="72">
        <f t="shared" si="132"/>
        <v>49.739999999999995</v>
      </c>
      <c r="G978" s="72">
        <v>0.02</v>
      </c>
      <c r="H978" s="72">
        <f t="shared" si="133"/>
        <v>33.160000000000004</v>
      </c>
      <c r="I978" s="72"/>
      <c r="K978" s="237"/>
    </row>
    <row r="979" spans="1:11" s="8" customFormat="1">
      <c r="A979" s="72"/>
      <c r="B979" s="72" t="s">
        <v>1325</v>
      </c>
      <c r="C979" s="72" t="s">
        <v>1326</v>
      </c>
      <c r="D979" s="72">
        <v>2876</v>
      </c>
      <c r="E979" s="72">
        <v>0.04</v>
      </c>
      <c r="F979" s="72">
        <f t="shared" si="132"/>
        <v>115.04</v>
      </c>
      <c r="G979" s="72">
        <v>0.02</v>
      </c>
      <c r="H979" s="72">
        <f t="shared" si="133"/>
        <v>57.52</v>
      </c>
      <c r="I979" s="72"/>
      <c r="K979" s="237"/>
    </row>
    <row r="980" spans="1:11" s="8" customFormat="1">
      <c r="A980" s="72"/>
      <c r="B980" s="72" t="s">
        <v>1327</v>
      </c>
      <c r="C980" s="72" t="s">
        <v>1328</v>
      </c>
      <c r="D980" s="72">
        <v>2343</v>
      </c>
      <c r="E980" s="72">
        <v>0.03</v>
      </c>
      <c r="F980" s="72">
        <f t="shared" si="132"/>
        <v>70.289999999999992</v>
      </c>
      <c r="G980" s="72">
        <v>0.02</v>
      </c>
      <c r="H980" s="72">
        <f t="shared" si="133"/>
        <v>46.86</v>
      </c>
      <c r="I980" s="72"/>
      <c r="K980" s="237"/>
    </row>
    <row r="981" spans="1:11" s="9" customFormat="1" ht="15.75">
      <c r="A981" s="75"/>
      <c r="B981" s="75"/>
      <c r="C981" s="75"/>
      <c r="D981" s="75"/>
      <c r="E981" s="75"/>
      <c r="F981" s="75">
        <f>SUM(F976:F980)</f>
        <v>424.97</v>
      </c>
      <c r="G981" s="75"/>
      <c r="H981" s="75">
        <f>SUM(H976:H980)</f>
        <v>264.14</v>
      </c>
      <c r="I981" s="75">
        <f>SUM(F981:H981)</f>
        <v>689.11</v>
      </c>
      <c r="K981" s="238"/>
    </row>
    <row r="982" spans="1:11" s="8" customFormat="1">
      <c r="A982" s="72" t="s">
        <v>1329</v>
      </c>
      <c r="B982" s="72" t="s">
        <v>1330</v>
      </c>
      <c r="C982" s="72" t="s">
        <v>1331</v>
      </c>
      <c r="D982" s="72">
        <v>4642</v>
      </c>
      <c r="E982" s="72">
        <v>0.04</v>
      </c>
      <c r="F982" s="72">
        <f t="shared" ref="F982:F986" si="134">D982*E982</f>
        <v>185.68</v>
      </c>
      <c r="G982" s="72">
        <v>0.02</v>
      </c>
      <c r="H982" s="72">
        <f t="shared" ref="H982:H986" si="135">D982*G982</f>
        <v>92.84</v>
      </c>
      <c r="I982" s="72"/>
      <c r="K982" s="237"/>
    </row>
    <row r="983" spans="1:11" s="8" customFormat="1">
      <c r="A983" s="72"/>
      <c r="B983" s="72" t="s">
        <v>1332</v>
      </c>
      <c r="C983" s="72" t="s">
        <v>1333</v>
      </c>
      <c r="D983" s="72">
        <v>2597</v>
      </c>
      <c r="E983" s="72">
        <v>0.04</v>
      </c>
      <c r="F983" s="72">
        <f t="shared" si="134"/>
        <v>103.88</v>
      </c>
      <c r="G983" s="72">
        <v>0.02</v>
      </c>
      <c r="H983" s="72">
        <f t="shared" si="135"/>
        <v>51.94</v>
      </c>
      <c r="I983" s="72"/>
      <c r="K983" s="237"/>
    </row>
    <row r="984" spans="1:11" s="8" customFormat="1">
      <c r="A984" s="72"/>
      <c r="B984" s="72" t="s">
        <v>1334</v>
      </c>
      <c r="C984" s="72" t="s">
        <v>1335</v>
      </c>
      <c r="D984" s="72">
        <v>2814</v>
      </c>
      <c r="E984" s="72">
        <v>0.04</v>
      </c>
      <c r="F984" s="72">
        <f t="shared" si="134"/>
        <v>112.56</v>
      </c>
      <c r="G984" s="72">
        <v>0.02</v>
      </c>
      <c r="H984" s="72">
        <f t="shared" si="135"/>
        <v>56.28</v>
      </c>
      <c r="I984" s="72"/>
      <c r="K984" s="237"/>
    </row>
    <row r="985" spans="1:11" s="8" customFormat="1">
      <c r="A985" s="72"/>
      <c r="B985" s="72" t="s">
        <v>1336</v>
      </c>
      <c r="C985" s="72" t="s">
        <v>1337</v>
      </c>
      <c r="D985" s="72">
        <v>1575</v>
      </c>
      <c r="E985" s="72">
        <v>0.03</v>
      </c>
      <c r="F985" s="72">
        <f t="shared" si="134"/>
        <v>47.25</v>
      </c>
      <c r="G985" s="72">
        <v>0.02</v>
      </c>
      <c r="H985" s="72">
        <f t="shared" si="135"/>
        <v>31.5</v>
      </c>
      <c r="I985" s="72"/>
      <c r="K985" s="237"/>
    </row>
    <row r="986" spans="1:11" s="8" customFormat="1">
      <c r="A986" s="72"/>
      <c r="B986" s="72" t="s">
        <v>1338</v>
      </c>
      <c r="C986" s="72" t="s">
        <v>1339</v>
      </c>
      <c r="D986" s="72">
        <v>5063</v>
      </c>
      <c r="E986" s="72">
        <v>0.04</v>
      </c>
      <c r="F986" s="72">
        <f t="shared" si="134"/>
        <v>202.52</v>
      </c>
      <c r="G986" s="72">
        <v>0.02</v>
      </c>
      <c r="H986" s="72">
        <f t="shared" si="135"/>
        <v>101.26</v>
      </c>
      <c r="I986" s="72"/>
      <c r="K986" s="237"/>
    </row>
    <row r="987" spans="1:11" s="9" customFormat="1" ht="15.75">
      <c r="A987" s="75"/>
      <c r="B987" s="75"/>
      <c r="C987" s="75"/>
      <c r="D987" s="75"/>
      <c r="E987" s="75"/>
      <c r="F987" s="75">
        <f>SUM(F982:F986)</f>
        <v>651.89</v>
      </c>
      <c r="G987" s="75"/>
      <c r="H987" s="75">
        <f>SUM(H982:H986)</f>
        <v>333.82</v>
      </c>
      <c r="I987" s="75">
        <f>SUM(F987:H987)</f>
        <v>985.71</v>
      </c>
      <c r="K987" s="238"/>
    </row>
    <row r="988" spans="1:11" s="8" customFormat="1">
      <c r="A988" s="72" t="s">
        <v>1340</v>
      </c>
      <c r="B988" s="72" t="s">
        <v>1341</v>
      </c>
      <c r="C988" s="72" t="s">
        <v>1342</v>
      </c>
      <c r="D988" s="72">
        <v>3797</v>
      </c>
      <c r="E988" s="72">
        <v>0.04</v>
      </c>
      <c r="F988" s="72">
        <f t="shared" ref="F988:F992" si="136">D988*E988</f>
        <v>151.88</v>
      </c>
      <c r="G988" s="72">
        <v>0.02</v>
      </c>
      <c r="H988" s="72">
        <f t="shared" ref="H988:H992" si="137">D988*G988</f>
        <v>75.94</v>
      </c>
      <c r="I988" s="72"/>
      <c r="K988" s="237"/>
    </row>
    <row r="989" spans="1:11" s="8" customFormat="1">
      <c r="A989" s="72"/>
      <c r="B989" s="72" t="s">
        <v>1343</v>
      </c>
      <c r="C989" s="72" t="s">
        <v>1344</v>
      </c>
      <c r="D989" s="72">
        <v>3591</v>
      </c>
      <c r="E989" s="72">
        <v>0.03</v>
      </c>
      <c r="F989" s="72">
        <f t="shared" si="136"/>
        <v>107.72999999999999</v>
      </c>
      <c r="G989" s="72">
        <v>0.02</v>
      </c>
      <c r="H989" s="72">
        <f t="shared" si="137"/>
        <v>71.820000000000007</v>
      </c>
      <c r="I989" s="72"/>
      <c r="K989" s="237"/>
    </row>
    <row r="990" spans="1:11" s="8" customFormat="1">
      <c r="A990" s="72"/>
      <c r="B990" s="72" t="s">
        <v>1345</v>
      </c>
      <c r="C990" s="72" t="s">
        <v>1346</v>
      </c>
      <c r="D990" s="72">
        <v>1677</v>
      </c>
      <c r="E990" s="72">
        <v>0.03</v>
      </c>
      <c r="F990" s="72">
        <f t="shared" si="136"/>
        <v>50.309999999999995</v>
      </c>
      <c r="G990" s="72">
        <v>0.02</v>
      </c>
      <c r="H990" s="72">
        <f t="shared" si="137"/>
        <v>33.54</v>
      </c>
      <c r="I990" s="72"/>
      <c r="K990" s="237"/>
    </row>
    <row r="991" spans="1:11" s="8" customFormat="1">
      <c r="A991" s="72"/>
      <c r="B991" s="72" t="s">
        <v>1347</v>
      </c>
      <c r="C991" s="72" t="s">
        <v>1348</v>
      </c>
      <c r="D991" s="72">
        <v>1863</v>
      </c>
      <c r="E991" s="72">
        <v>0.04</v>
      </c>
      <c r="F991" s="72">
        <f t="shared" si="136"/>
        <v>74.52</v>
      </c>
      <c r="G991" s="72">
        <v>0.02</v>
      </c>
      <c r="H991" s="72">
        <f t="shared" si="137"/>
        <v>37.26</v>
      </c>
      <c r="I991" s="72"/>
      <c r="K991" s="237"/>
    </row>
    <row r="992" spans="1:11" s="8" customFormat="1">
      <c r="A992" s="72"/>
      <c r="B992" s="72" t="s">
        <v>1349</v>
      </c>
      <c r="C992" s="72" t="s">
        <v>1350</v>
      </c>
      <c r="D992" s="72">
        <v>1487</v>
      </c>
      <c r="E992" s="72">
        <v>0.03</v>
      </c>
      <c r="F992" s="72">
        <f t="shared" si="136"/>
        <v>44.61</v>
      </c>
      <c r="G992" s="72">
        <v>0.02</v>
      </c>
      <c r="H992" s="72">
        <f t="shared" si="137"/>
        <v>29.740000000000002</v>
      </c>
      <c r="I992" s="72"/>
      <c r="K992" s="237"/>
    </row>
    <row r="993" spans="1:11" s="9" customFormat="1" ht="15.75">
      <c r="A993" s="75"/>
      <c r="B993" s="75"/>
      <c r="C993" s="75"/>
      <c r="D993" s="75"/>
      <c r="E993" s="75"/>
      <c r="F993" s="75">
        <f>SUM(F988:F992)</f>
        <v>429.05</v>
      </c>
      <c r="G993" s="75"/>
      <c r="H993" s="75">
        <f>SUM(H988:H992)</f>
        <v>248.29999999999998</v>
      </c>
      <c r="I993" s="75">
        <f>SUM(F993:H993)</f>
        <v>677.35</v>
      </c>
      <c r="K993" s="238"/>
    </row>
    <row r="994" spans="1:11" s="8" customFormat="1">
      <c r="A994" s="72" t="s">
        <v>1351</v>
      </c>
      <c r="B994" s="72" t="s">
        <v>1352</v>
      </c>
      <c r="C994" s="72" t="s">
        <v>1353</v>
      </c>
      <c r="D994" s="72">
        <v>1507</v>
      </c>
      <c r="E994" s="72">
        <v>0.03</v>
      </c>
      <c r="F994" s="72">
        <f t="shared" ref="F994:F996" si="138">D994*E994</f>
        <v>45.21</v>
      </c>
      <c r="G994" s="72">
        <v>0.02</v>
      </c>
      <c r="H994" s="72">
        <f t="shared" ref="H994:H996" si="139">D994*G994</f>
        <v>30.14</v>
      </c>
      <c r="I994" s="72"/>
      <c r="K994" s="237"/>
    </row>
    <row r="995" spans="1:11" s="8" customFormat="1">
      <c r="A995" s="72"/>
      <c r="B995" s="72" t="s">
        <v>1354</v>
      </c>
      <c r="C995" s="72" t="s">
        <v>1355</v>
      </c>
      <c r="D995" s="72">
        <v>924</v>
      </c>
      <c r="E995" s="72">
        <v>0.04</v>
      </c>
      <c r="F995" s="72">
        <f t="shared" si="138"/>
        <v>36.96</v>
      </c>
      <c r="G995" s="72">
        <v>0.02</v>
      </c>
      <c r="H995" s="72">
        <f t="shared" si="139"/>
        <v>18.48</v>
      </c>
      <c r="I995" s="72"/>
      <c r="K995" s="237"/>
    </row>
    <row r="996" spans="1:11" s="8" customFormat="1">
      <c r="A996" s="72"/>
      <c r="B996" s="72" t="s">
        <v>1356</v>
      </c>
      <c r="C996" s="72" t="s">
        <v>1357</v>
      </c>
      <c r="D996" s="72">
        <v>1435</v>
      </c>
      <c r="E996" s="72">
        <v>0.03</v>
      </c>
      <c r="F996" s="72">
        <f t="shared" si="138"/>
        <v>43.05</v>
      </c>
      <c r="G996" s="72">
        <v>0.02</v>
      </c>
      <c r="H996" s="72">
        <f t="shared" si="139"/>
        <v>28.7</v>
      </c>
      <c r="I996" s="72"/>
      <c r="K996" s="237"/>
    </row>
    <row r="997" spans="1:11" s="9" customFormat="1" ht="15.75">
      <c r="A997" s="75"/>
      <c r="B997" s="75"/>
      <c r="C997" s="75"/>
      <c r="D997" s="75"/>
      <c r="E997" s="75"/>
      <c r="F997" s="75">
        <f>SUM(F994:F996)</f>
        <v>125.22</v>
      </c>
      <c r="G997" s="75"/>
      <c r="H997" s="75">
        <f>SUM(H994:H996)</f>
        <v>77.320000000000007</v>
      </c>
      <c r="I997" s="75">
        <f>SUM(F997:H997)</f>
        <v>202.54000000000002</v>
      </c>
      <c r="K997" s="238"/>
    </row>
    <row r="998" spans="1:11" s="8" customFormat="1">
      <c r="A998" s="72" t="s">
        <v>1358</v>
      </c>
      <c r="B998" s="72" t="s">
        <v>1359</v>
      </c>
      <c r="C998" s="72" t="s">
        <v>1360</v>
      </c>
      <c r="D998" s="72">
        <v>1367</v>
      </c>
      <c r="E998" s="72">
        <v>0.1</v>
      </c>
      <c r="F998" s="72">
        <f t="shared" ref="F998:F1000" si="140">D998*E998</f>
        <v>136.70000000000002</v>
      </c>
      <c r="G998" s="72">
        <v>0</v>
      </c>
      <c r="H998" s="72">
        <f t="shared" ref="H998:H1000" si="141">D998*G998</f>
        <v>0</v>
      </c>
      <c r="I998" s="72"/>
      <c r="K998" s="237"/>
    </row>
    <row r="999" spans="1:11" s="8" customFormat="1">
      <c r="A999" s="72"/>
      <c r="B999" s="72" t="s">
        <v>1361</v>
      </c>
      <c r="C999" s="72" t="s">
        <v>1362</v>
      </c>
      <c r="D999" s="72">
        <v>2219</v>
      </c>
      <c r="E999" s="72">
        <v>0.1</v>
      </c>
      <c r="F999" s="72">
        <f t="shared" si="140"/>
        <v>221.9</v>
      </c>
      <c r="G999" s="72">
        <v>0</v>
      </c>
      <c r="H999" s="72">
        <f t="shared" si="141"/>
        <v>0</v>
      </c>
      <c r="I999" s="72"/>
      <c r="K999" s="237"/>
    </row>
    <row r="1000" spans="1:11" s="8" customFormat="1">
      <c r="A1000" s="72"/>
      <c r="B1000" s="72" t="s">
        <v>1363</v>
      </c>
      <c r="C1000" s="72" t="s">
        <v>1364</v>
      </c>
      <c r="D1000" s="72">
        <v>2164</v>
      </c>
      <c r="E1000" s="72">
        <v>0.1</v>
      </c>
      <c r="F1000" s="72">
        <f t="shared" si="140"/>
        <v>216.4</v>
      </c>
      <c r="G1000" s="72">
        <v>0</v>
      </c>
      <c r="H1000" s="72">
        <f t="shared" si="141"/>
        <v>0</v>
      </c>
      <c r="I1000" s="72"/>
      <c r="K1000" s="237"/>
    </row>
    <row r="1001" spans="1:11" s="9" customFormat="1" ht="15.75">
      <c r="A1001" s="75"/>
      <c r="B1001" s="75"/>
      <c r="C1001" s="75"/>
      <c r="D1001" s="75"/>
      <c r="E1001" s="75"/>
      <c r="F1001" s="75">
        <f>SUM(F998:F1000)</f>
        <v>575</v>
      </c>
      <c r="G1001" s="75"/>
      <c r="H1001" s="75">
        <f>SUM(H998:H1000)</f>
        <v>0</v>
      </c>
      <c r="I1001" s="75">
        <f>SUM(F1001:H1001)</f>
        <v>575</v>
      </c>
      <c r="K1001" s="238"/>
    </row>
    <row r="1002" spans="1:11" s="8" customFormat="1">
      <c r="A1002" s="72" t="s">
        <v>1365</v>
      </c>
      <c r="B1002" s="72" t="s">
        <v>1366</v>
      </c>
      <c r="C1002" s="72" t="s">
        <v>1367</v>
      </c>
      <c r="D1002" s="72">
        <v>2350</v>
      </c>
      <c r="E1002" s="72">
        <v>0.1</v>
      </c>
      <c r="F1002" s="72">
        <f t="shared" ref="F1002:F1004" si="142">D1002*E1002</f>
        <v>235</v>
      </c>
      <c r="G1002" s="72">
        <v>0</v>
      </c>
      <c r="H1002" s="72">
        <f t="shared" ref="H1002:H1004" si="143">D1002*G1002</f>
        <v>0</v>
      </c>
      <c r="I1002" s="72"/>
      <c r="K1002" s="237"/>
    </row>
    <row r="1003" spans="1:11" s="8" customFormat="1">
      <c r="A1003" s="72"/>
      <c r="B1003" s="72" t="s">
        <v>1368</v>
      </c>
      <c r="C1003" s="72" t="s">
        <v>1369</v>
      </c>
      <c r="D1003" s="72">
        <v>1962</v>
      </c>
      <c r="E1003" s="72">
        <v>0.1</v>
      </c>
      <c r="F1003" s="72">
        <f t="shared" si="142"/>
        <v>196.20000000000002</v>
      </c>
      <c r="G1003" s="72">
        <v>0</v>
      </c>
      <c r="H1003" s="72">
        <f t="shared" si="143"/>
        <v>0</v>
      </c>
      <c r="I1003" s="72"/>
      <c r="K1003" s="237"/>
    </row>
    <row r="1004" spans="1:11" s="8" customFormat="1">
      <c r="A1004" s="72"/>
      <c r="B1004" s="72" t="s">
        <v>1370</v>
      </c>
      <c r="C1004" s="72" t="s">
        <v>1371</v>
      </c>
      <c r="D1004" s="72">
        <v>1456</v>
      </c>
      <c r="E1004" s="72">
        <v>0.1</v>
      </c>
      <c r="F1004" s="72">
        <f t="shared" si="142"/>
        <v>145.6</v>
      </c>
      <c r="G1004" s="72">
        <v>0</v>
      </c>
      <c r="H1004" s="72">
        <f t="shared" si="143"/>
        <v>0</v>
      </c>
      <c r="I1004" s="72"/>
      <c r="K1004" s="237"/>
    </row>
    <row r="1005" spans="1:11" s="9" customFormat="1" ht="15.75">
      <c r="A1005" s="75"/>
      <c r="B1005" s="75"/>
      <c r="C1005" s="75"/>
      <c r="D1005" s="75"/>
      <c r="E1005" s="75"/>
      <c r="F1005" s="75">
        <f>SUM(F1002:F1004)</f>
        <v>576.80000000000007</v>
      </c>
      <c r="G1005" s="75"/>
      <c r="H1005" s="75">
        <f>SUM(H1002:H1004)</f>
        <v>0</v>
      </c>
      <c r="I1005" s="75">
        <f>SUM(F1005:H1005)</f>
        <v>576.80000000000007</v>
      </c>
      <c r="K1005" s="238"/>
    </row>
    <row r="1006" spans="1:11" s="8" customFormat="1">
      <c r="A1006" s="72" t="s">
        <v>1372</v>
      </c>
      <c r="B1006" s="72" t="s">
        <v>1373</v>
      </c>
      <c r="C1006" s="72" t="s">
        <v>1374</v>
      </c>
      <c r="D1006" s="72">
        <v>3296</v>
      </c>
      <c r="E1006" s="72">
        <v>0.08</v>
      </c>
      <c r="F1006" s="72">
        <f t="shared" ref="F1006:F1009" si="144">D1006*E1006</f>
        <v>263.68</v>
      </c>
      <c r="G1006" s="72">
        <v>0</v>
      </c>
      <c r="H1006" s="72">
        <f t="shared" ref="H1006:H1009" si="145">D1006*G1006</f>
        <v>0</v>
      </c>
      <c r="I1006" s="72"/>
      <c r="K1006" s="237"/>
    </row>
    <row r="1007" spans="1:11" s="8" customFormat="1">
      <c r="A1007" s="72"/>
      <c r="B1007" s="72" t="s">
        <v>1375</v>
      </c>
      <c r="C1007" s="72" t="s">
        <v>1376</v>
      </c>
      <c r="D1007" s="72">
        <v>2918</v>
      </c>
      <c r="E1007" s="72">
        <v>0.08</v>
      </c>
      <c r="F1007" s="72">
        <f t="shared" si="144"/>
        <v>233.44</v>
      </c>
      <c r="G1007" s="72">
        <v>0</v>
      </c>
      <c r="H1007" s="72">
        <f t="shared" si="145"/>
        <v>0</v>
      </c>
      <c r="I1007" s="72"/>
      <c r="K1007" s="237"/>
    </row>
    <row r="1008" spans="1:11" s="8" customFormat="1">
      <c r="A1008" s="72"/>
      <c r="B1008" s="72" t="s">
        <v>1377</v>
      </c>
      <c r="C1008" s="72" t="s">
        <v>1378</v>
      </c>
      <c r="D1008" s="72">
        <v>2116</v>
      </c>
      <c r="E1008" s="72">
        <v>0.08</v>
      </c>
      <c r="F1008" s="72">
        <f t="shared" si="144"/>
        <v>169.28</v>
      </c>
      <c r="G1008" s="72">
        <v>0</v>
      </c>
      <c r="H1008" s="72">
        <f t="shared" si="145"/>
        <v>0</v>
      </c>
      <c r="I1008" s="72"/>
      <c r="K1008" s="237"/>
    </row>
    <row r="1009" spans="1:11" s="8" customFormat="1">
      <c r="A1009" s="72"/>
      <c r="B1009" s="72" t="s">
        <v>1379</v>
      </c>
      <c r="C1009" s="72">
        <v>798005</v>
      </c>
      <c r="D1009" s="72">
        <v>301</v>
      </c>
      <c r="E1009" s="72">
        <v>0.08</v>
      </c>
      <c r="F1009" s="72">
        <f t="shared" si="144"/>
        <v>24.080000000000002</v>
      </c>
      <c r="G1009" s="72">
        <v>0</v>
      </c>
      <c r="H1009" s="72">
        <f t="shared" si="145"/>
        <v>0</v>
      </c>
      <c r="I1009" s="72"/>
      <c r="K1009" s="237"/>
    </row>
    <row r="1010" spans="1:11" s="9" customFormat="1" ht="15.75">
      <c r="A1010" s="75"/>
      <c r="B1010" s="75"/>
      <c r="C1010" s="75"/>
      <c r="D1010" s="75"/>
      <c r="E1010" s="75"/>
      <c r="F1010" s="75">
        <f>SUM(F1006:F1009)</f>
        <v>690.48</v>
      </c>
      <c r="G1010" s="75"/>
      <c r="H1010" s="75">
        <f>SUM(H1006:H1009)</f>
        <v>0</v>
      </c>
      <c r="I1010" s="75">
        <f>SUM(F1010:H1010)</f>
        <v>690.48</v>
      </c>
      <c r="K1010" s="238"/>
    </row>
    <row r="1011" spans="1:11" s="8" customFormat="1">
      <c r="A1011" s="72" t="s">
        <v>1380</v>
      </c>
      <c r="B1011" s="72" t="s">
        <v>1381</v>
      </c>
      <c r="C1011" s="72" t="s">
        <v>1382</v>
      </c>
      <c r="D1011" s="72">
        <v>2377</v>
      </c>
      <c r="E1011" s="72">
        <v>0.08</v>
      </c>
      <c r="F1011" s="72">
        <f t="shared" ref="F1011:F1014" si="146">D1011*E1011</f>
        <v>190.16</v>
      </c>
      <c r="G1011" s="72">
        <v>0</v>
      </c>
      <c r="H1011" s="72">
        <f t="shared" ref="H1011:H1014" si="147">D1011*G1011</f>
        <v>0</v>
      </c>
      <c r="I1011" s="72"/>
      <c r="K1011" s="237"/>
    </row>
    <row r="1012" spans="1:11" s="8" customFormat="1">
      <c r="A1012" s="72"/>
      <c r="B1012" s="72" t="s">
        <v>1383</v>
      </c>
      <c r="C1012" s="72" t="s">
        <v>1384</v>
      </c>
      <c r="D1012" s="72">
        <v>2126</v>
      </c>
      <c r="E1012" s="72">
        <v>0.08</v>
      </c>
      <c r="F1012" s="72">
        <f t="shared" si="146"/>
        <v>170.08</v>
      </c>
      <c r="G1012" s="72">
        <v>0</v>
      </c>
      <c r="H1012" s="72">
        <f t="shared" si="147"/>
        <v>0</v>
      </c>
      <c r="I1012" s="72"/>
      <c r="K1012" s="237"/>
    </row>
    <row r="1013" spans="1:11" s="8" customFormat="1">
      <c r="A1013" s="72"/>
      <c r="B1013" s="72" t="s">
        <v>1385</v>
      </c>
      <c r="C1013" s="72" t="s">
        <v>1386</v>
      </c>
      <c r="D1013" s="72">
        <v>1271</v>
      </c>
      <c r="E1013" s="72">
        <v>0.08</v>
      </c>
      <c r="F1013" s="72">
        <f t="shared" si="146"/>
        <v>101.68</v>
      </c>
      <c r="G1013" s="72">
        <v>0</v>
      </c>
      <c r="H1013" s="72">
        <f t="shared" si="147"/>
        <v>0</v>
      </c>
      <c r="I1013" s="72"/>
      <c r="K1013" s="237"/>
    </row>
    <row r="1014" spans="1:11" s="8" customFormat="1">
      <c r="A1014" s="72"/>
      <c r="B1014" s="72" t="s">
        <v>1387</v>
      </c>
      <c r="C1014" s="72">
        <v>798207</v>
      </c>
      <c r="D1014" s="72">
        <v>324</v>
      </c>
      <c r="E1014" s="72">
        <v>0.08</v>
      </c>
      <c r="F1014" s="72">
        <f t="shared" si="146"/>
        <v>25.92</v>
      </c>
      <c r="G1014" s="72">
        <v>0</v>
      </c>
      <c r="H1014" s="72">
        <f t="shared" si="147"/>
        <v>0</v>
      </c>
      <c r="I1014" s="72"/>
      <c r="K1014" s="237"/>
    </row>
    <row r="1015" spans="1:11" s="9" customFormat="1" ht="15.75">
      <c r="A1015" s="75"/>
      <c r="B1015" s="75"/>
      <c r="C1015" s="75"/>
      <c r="D1015" s="75"/>
      <c r="E1015" s="75"/>
      <c r="F1015" s="75">
        <f>SUM(F1011:F1014)</f>
        <v>487.84000000000003</v>
      </c>
      <c r="G1015" s="75"/>
      <c r="H1015" s="75">
        <f>SUM(H1011:H1014)</f>
        <v>0</v>
      </c>
      <c r="I1015" s="75">
        <f>SUM(F1015:H1015)</f>
        <v>487.84000000000003</v>
      </c>
      <c r="K1015" s="238"/>
    </row>
    <row r="1016" spans="1:11" s="8" customFormat="1">
      <c r="A1016" s="72" t="s">
        <v>1388</v>
      </c>
      <c r="B1016" s="72" t="s">
        <v>1389</v>
      </c>
      <c r="C1016" s="72" t="s">
        <v>1390</v>
      </c>
      <c r="D1016" s="72">
        <v>2049</v>
      </c>
      <c r="E1016" s="72">
        <v>0.06</v>
      </c>
      <c r="F1016" s="72">
        <f t="shared" ref="F1016:F1021" si="148">D1016*E1016</f>
        <v>122.94</v>
      </c>
      <c r="G1016" s="72">
        <v>0</v>
      </c>
      <c r="H1016" s="72">
        <f t="shared" ref="H1016:H1021" si="149">D1016*G1016</f>
        <v>0</v>
      </c>
      <c r="I1016" s="72"/>
      <c r="K1016" s="237"/>
    </row>
    <row r="1017" spans="1:11" s="8" customFormat="1">
      <c r="A1017" s="72"/>
      <c r="B1017" s="72" t="s">
        <v>1302</v>
      </c>
      <c r="C1017" s="72" t="s">
        <v>1391</v>
      </c>
      <c r="D1017" s="72">
        <v>1165</v>
      </c>
      <c r="E1017" s="72">
        <v>0.06</v>
      </c>
      <c r="F1017" s="72">
        <f t="shared" si="148"/>
        <v>69.899999999999991</v>
      </c>
      <c r="G1017" s="72">
        <v>0</v>
      </c>
      <c r="H1017" s="72">
        <f t="shared" si="149"/>
        <v>0</v>
      </c>
      <c r="I1017" s="72"/>
      <c r="K1017" s="237"/>
    </row>
    <row r="1018" spans="1:11" s="8" customFormat="1">
      <c r="A1018" s="72"/>
      <c r="B1018" s="72" t="s">
        <v>1392</v>
      </c>
      <c r="C1018" s="72" t="s">
        <v>1393</v>
      </c>
      <c r="D1018" s="72">
        <v>1250</v>
      </c>
      <c r="E1018" s="72">
        <v>0.1</v>
      </c>
      <c r="F1018" s="72">
        <f t="shared" si="148"/>
        <v>125</v>
      </c>
      <c r="G1018" s="72">
        <v>0</v>
      </c>
      <c r="H1018" s="72">
        <f t="shared" si="149"/>
        <v>0</v>
      </c>
      <c r="I1018" s="72"/>
      <c r="K1018" s="237"/>
    </row>
    <row r="1019" spans="1:11" s="8" customFormat="1">
      <c r="A1019" s="72"/>
      <c r="B1019" s="72" t="s">
        <v>1394</v>
      </c>
      <c r="C1019" s="72">
        <v>797574</v>
      </c>
      <c r="D1019" s="72">
        <v>401</v>
      </c>
      <c r="E1019" s="72">
        <v>0.06</v>
      </c>
      <c r="F1019" s="72">
        <f t="shared" si="148"/>
        <v>24.06</v>
      </c>
      <c r="G1019" s="72">
        <v>0</v>
      </c>
      <c r="H1019" s="72">
        <f t="shared" si="149"/>
        <v>0</v>
      </c>
      <c r="I1019" s="72"/>
      <c r="K1019" s="237"/>
    </row>
    <row r="1020" spans="1:11" s="8" customFormat="1">
      <c r="A1020" s="72"/>
      <c r="B1020" s="72" t="s">
        <v>1395</v>
      </c>
      <c r="C1020" s="72">
        <v>797583</v>
      </c>
      <c r="D1020" s="72">
        <v>300</v>
      </c>
      <c r="E1020" s="72">
        <v>0.06</v>
      </c>
      <c r="F1020" s="72">
        <f t="shared" si="148"/>
        <v>18</v>
      </c>
      <c r="G1020" s="72">
        <v>0</v>
      </c>
      <c r="H1020" s="72">
        <f t="shared" si="149"/>
        <v>0</v>
      </c>
      <c r="I1020" s="72"/>
      <c r="K1020" s="237"/>
    </row>
    <row r="1021" spans="1:11" s="8" customFormat="1">
      <c r="A1021" s="72"/>
      <c r="B1021" s="72" t="s">
        <v>1396</v>
      </c>
      <c r="C1021" s="72">
        <v>797657</v>
      </c>
      <c r="D1021" s="72">
        <v>299</v>
      </c>
      <c r="E1021" s="72">
        <v>0.1</v>
      </c>
      <c r="F1021" s="72">
        <f t="shared" si="148"/>
        <v>29.900000000000002</v>
      </c>
      <c r="G1021" s="72">
        <v>0</v>
      </c>
      <c r="H1021" s="72">
        <f t="shared" si="149"/>
        <v>0</v>
      </c>
      <c r="I1021" s="72"/>
      <c r="K1021" s="237"/>
    </row>
    <row r="1022" spans="1:11" s="9" customFormat="1" ht="15.75">
      <c r="A1022" s="75"/>
      <c r="B1022" s="75"/>
      <c r="C1022" s="75"/>
      <c r="D1022" s="75"/>
      <c r="E1022" s="75"/>
      <c r="F1022" s="75">
        <f>SUM(F1016:F1021)</f>
        <v>389.79999999999995</v>
      </c>
      <c r="G1022" s="75"/>
      <c r="H1022" s="75">
        <f>SUM(H1016:H1021)</f>
        <v>0</v>
      </c>
      <c r="I1022" s="75">
        <f>SUM(F1022:H1022)</f>
        <v>389.79999999999995</v>
      </c>
      <c r="K1022" s="238"/>
    </row>
    <row r="1023" spans="1:11" s="8" customFormat="1">
      <c r="A1023" s="72" t="s">
        <v>1397</v>
      </c>
      <c r="B1023" s="72" t="s">
        <v>1398</v>
      </c>
      <c r="C1023" s="72" t="s">
        <v>1399</v>
      </c>
      <c r="D1023" s="72">
        <v>1506</v>
      </c>
      <c r="E1023" s="72">
        <v>0.1</v>
      </c>
      <c r="F1023" s="72">
        <f t="shared" ref="F1023:F1025" si="150">D1023*E1023</f>
        <v>150.6</v>
      </c>
      <c r="G1023" s="72">
        <v>0</v>
      </c>
      <c r="H1023" s="72">
        <f t="shared" ref="H1023:H1025" si="151">D1023*G1023</f>
        <v>0</v>
      </c>
      <c r="I1023" s="72"/>
      <c r="K1023" s="237"/>
    </row>
    <row r="1024" spans="1:11" s="8" customFormat="1">
      <c r="A1024" s="72"/>
      <c r="B1024" s="72" t="s">
        <v>1400</v>
      </c>
      <c r="C1024" s="72" t="s">
        <v>1401</v>
      </c>
      <c r="D1024" s="72">
        <v>2371</v>
      </c>
      <c r="E1024" s="72">
        <v>0</v>
      </c>
      <c r="F1024" s="72">
        <f t="shared" si="150"/>
        <v>0</v>
      </c>
      <c r="G1024" s="72">
        <v>0</v>
      </c>
      <c r="H1024" s="72">
        <f t="shared" si="151"/>
        <v>0</v>
      </c>
      <c r="I1024" s="72"/>
      <c r="K1024" s="237"/>
    </row>
    <row r="1025" spans="1:11" s="8" customFormat="1">
      <c r="A1025" s="72"/>
      <c r="B1025" s="72" t="s">
        <v>1402</v>
      </c>
      <c r="C1025" s="72">
        <v>797812</v>
      </c>
      <c r="D1025" s="72">
        <v>326</v>
      </c>
      <c r="E1025" s="72">
        <v>0.1</v>
      </c>
      <c r="F1025" s="72">
        <f t="shared" si="150"/>
        <v>32.6</v>
      </c>
      <c r="G1025" s="72">
        <v>0</v>
      </c>
      <c r="H1025" s="72">
        <f t="shared" si="151"/>
        <v>0</v>
      </c>
      <c r="I1025" s="72"/>
      <c r="K1025" s="237"/>
    </row>
    <row r="1026" spans="1:11" s="9" customFormat="1" ht="15.75">
      <c r="A1026" s="75"/>
      <c r="B1026" s="75"/>
      <c r="C1026" s="75"/>
      <c r="D1026" s="75"/>
      <c r="E1026" s="75"/>
      <c r="F1026" s="75">
        <f>SUM(F1023:F1025)</f>
        <v>183.2</v>
      </c>
      <c r="G1026" s="75"/>
      <c r="H1026" s="75">
        <f>SUM(H1023:H1025)</f>
        <v>0</v>
      </c>
      <c r="I1026" s="75">
        <f>SUM(F1026:H1026)</f>
        <v>183.2</v>
      </c>
      <c r="K1026" s="238"/>
    </row>
    <row r="1027" spans="1:11" s="8" customFormat="1">
      <c r="A1027" s="72" t="s">
        <v>1403</v>
      </c>
      <c r="B1027" s="72" t="s">
        <v>1270</v>
      </c>
      <c r="C1027" s="72" t="s">
        <v>1404</v>
      </c>
      <c r="D1027" s="72">
        <v>934</v>
      </c>
      <c r="E1027" s="72">
        <v>0</v>
      </c>
      <c r="F1027" s="72">
        <f t="shared" ref="F1027:F1032" si="152">D1027*E1027</f>
        <v>0</v>
      </c>
      <c r="G1027" s="72">
        <v>0</v>
      </c>
      <c r="H1027" s="72">
        <f t="shared" ref="H1027:H1032" si="153">D1027*G1027</f>
        <v>0</v>
      </c>
      <c r="I1027" s="72"/>
      <c r="K1027" s="237"/>
    </row>
    <row r="1028" spans="1:11" s="8" customFormat="1">
      <c r="A1028" s="72"/>
      <c r="B1028" s="72" t="s">
        <v>1276</v>
      </c>
      <c r="C1028" s="72" t="s">
        <v>1405</v>
      </c>
      <c r="D1028" s="72">
        <v>826</v>
      </c>
      <c r="E1028" s="72">
        <v>0</v>
      </c>
      <c r="F1028" s="72">
        <f t="shared" si="152"/>
        <v>0</v>
      </c>
      <c r="G1028" s="72">
        <v>0</v>
      </c>
      <c r="H1028" s="72">
        <f t="shared" si="153"/>
        <v>0</v>
      </c>
      <c r="I1028" s="72"/>
      <c r="K1028" s="237"/>
    </row>
    <row r="1029" spans="1:11" s="9" customFormat="1" ht="15.75">
      <c r="A1029" s="75"/>
      <c r="B1029" s="75"/>
      <c r="C1029" s="75"/>
      <c r="D1029" s="75"/>
      <c r="E1029" s="75"/>
      <c r="F1029" s="75">
        <f>SUM(F1027:F1028)</f>
        <v>0</v>
      </c>
      <c r="G1029" s="75"/>
      <c r="H1029" s="75">
        <f>SUM(H1027:H1028)</f>
        <v>0</v>
      </c>
      <c r="I1029" s="75">
        <f>SUM(F1029:H1029)</f>
        <v>0</v>
      </c>
      <c r="K1029" s="238"/>
    </row>
    <row r="1030" spans="1:11" s="8" customFormat="1">
      <c r="A1030" s="86" t="s">
        <v>1406</v>
      </c>
      <c r="B1030" s="86" t="s">
        <v>1407</v>
      </c>
      <c r="C1030" s="86" t="s">
        <v>1408</v>
      </c>
      <c r="D1030" s="86">
        <v>2018</v>
      </c>
      <c r="E1030" s="86">
        <v>0.1</v>
      </c>
      <c r="F1030" s="86">
        <f t="shared" si="152"/>
        <v>201.8</v>
      </c>
      <c r="G1030" s="86">
        <v>0</v>
      </c>
      <c r="H1030" s="86">
        <f t="shared" si="153"/>
        <v>0</v>
      </c>
      <c r="I1030" s="86"/>
      <c r="K1030" s="237"/>
    </row>
    <row r="1031" spans="1:11" s="8" customFormat="1">
      <c r="A1031" s="86"/>
      <c r="B1031" s="86" t="s">
        <v>1409</v>
      </c>
      <c r="C1031" s="86" t="s">
        <v>1410</v>
      </c>
      <c r="D1031" s="86">
        <v>350</v>
      </c>
      <c r="E1031" s="86">
        <v>0.1</v>
      </c>
      <c r="F1031" s="86">
        <f t="shared" si="152"/>
        <v>35</v>
      </c>
      <c r="G1031" s="86">
        <v>0</v>
      </c>
      <c r="H1031" s="86">
        <f t="shared" si="153"/>
        <v>0</v>
      </c>
      <c r="I1031" s="86"/>
      <c r="K1031" s="237"/>
    </row>
    <row r="1032" spans="1:11" s="8" customFormat="1">
      <c r="A1032" s="86"/>
      <c r="B1032" s="86" t="s">
        <v>1411</v>
      </c>
      <c r="C1032" s="86" t="s">
        <v>1412</v>
      </c>
      <c r="D1032" s="86">
        <v>300</v>
      </c>
      <c r="E1032" s="86">
        <v>0.1</v>
      </c>
      <c r="F1032" s="86">
        <f t="shared" si="152"/>
        <v>30</v>
      </c>
      <c r="G1032" s="86">
        <v>0</v>
      </c>
      <c r="H1032" s="86">
        <f t="shared" si="153"/>
        <v>0</v>
      </c>
      <c r="I1032" s="86"/>
      <c r="K1032" s="237"/>
    </row>
    <row r="1033" spans="1:11" s="9" customFormat="1" ht="15.75">
      <c r="A1033" s="87"/>
      <c r="B1033" s="87"/>
      <c r="C1033" s="87"/>
      <c r="D1033" s="87"/>
      <c r="E1033" s="87"/>
      <c r="F1033" s="87">
        <f>SUM(F1030:F1032)</f>
        <v>266.8</v>
      </c>
      <c r="G1033" s="87"/>
      <c r="H1033" s="87">
        <f>SUM(H1030:H1032)</f>
        <v>0</v>
      </c>
      <c r="I1033" s="87">
        <f>SUM(F1033:H1033)</f>
        <v>266.8</v>
      </c>
      <c r="K1033" s="238"/>
    </row>
    <row r="1034" spans="1:11" s="8" customFormat="1">
      <c r="A1034" s="86" t="s">
        <v>1413</v>
      </c>
      <c r="B1034" s="86" t="s">
        <v>1414</v>
      </c>
      <c r="C1034" s="86" t="s">
        <v>1415</v>
      </c>
      <c r="D1034" s="86">
        <v>2932</v>
      </c>
      <c r="E1034" s="86">
        <v>0.08</v>
      </c>
      <c r="F1034" s="86">
        <f t="shared" ref="F1034:F1036" si="154">D1034*E1034</f>
        <v>234.56</v>
      </c>
      <c r="G1034" s="86">
        <v>0</v>
      </c>
      <c r="H1034" s="86">
        <f t="shared" ref="H1034:H1036" si="155">D1034*G1034</f>
        <v>0</v>
      </c>
      <c r="I1034" s="86"/>
      <c r="K1034" s="237"/>
    </row>
    <row r="1035" spans="1:11" s="8" customFormat="1">
      <c r="A1035" s="86"/>
      <c r="B1035" s="99" t="s">
        <v>1416</v>
      </c>
      <c r="C1035" s="86" t="s">
        <v>1417</v>
      </c>
      <c r="D1035" s="86">
        <v>400</v>
      </c>
      <c r="E1035" s="86">
        <v>0.08</v>
      </c>
      <c r="F1035" s="86">
        <f t="shared" si="154"/>
        <v>32</v>
      </c>
      <c r="G1035" s="86">
        <v>0</v>
      </c>
      <c r="H1035" s="86">
        <f t="shared" si="155"/>
        <v>0</v>
      </c>
      <c r="I1035" s="86"/>
      <c r="K1035" s="237"/>
    </row>
    <row r="1036" spans="1:11" s="8" customFormat="1">
      <c r="A1036" s="86"/>
      <c r="B1036" s="86" t="s">
        <v>1418</v>
      </c>
      <c r="C1036" s="86" t="s">
        <v>1419</v>
      </c>
      <c r="D1036" s="86">
        <v>350</v>
      </c>
      <c r="E1036" s="86">
        <v>0.08</v>
      </c>
      <c r="F1036" s="86">
        <f t="shared" si="154"/>
        <v>28</v>
      </c>
      <c r="G1036" s="86">
        <v>0</v>
      </c>
      <c r="H1036" s="86">
        <f t="shared" si="155"/>
        <v>0</v>
      </c>
      <c r="I1036" s="86"/>
      <c r="K1036" s="237"/>
    </row>
    <row r="1037" spans="1:11" s="9" customFormat="1" ht="15.75">
      <c r="A1037" s="87"/>
      <c r="B1037" s="87"/>
      <c r="C1037" s="87"/>
      <c r="D1037" s="87"/>
      <c r="E1037" s="87"/>
      <c r="F1037" s="87">
        <f>SUM(F1034:F1036)</f>
        <v>294.56</v>
      </c>
      <c r="G1037" s="87"/>
      <c r="H1037" s="87">
        <f>SUM(H1034:H1036)</f>
        <v>0</v>
      </c>
      <c r="I1037" s="87">
        <f>SUM(F1037:H1037)</f>
        <v>294.56</v>
      </c>
      <c r="K1037" s="238"/>
    </row>
    <row r="1038" spans="1:11" s="8" customFormat="1">
      <c r="A1038" s="86" t="s">
        <v>1420</v>
      </c>
      <c r="B1038" s="86" t="s">
        <v>1421</v>
      </c>
      <c r="C1038" s="86" t="s">
        <v>1422</v>
      </c>
      <c r="D1038" s="86">
        <v>2501</v>
      </c>
      <c r="E1038" s="86">
        <v>0.08</v>
      </c>
      <c r="F1038" s="86">
        <f t="shared" ref="F1038:F1041" si="156">D1038*E1038</f>
        <v>200.08</v>
      </c>
      <c r="G1038" s="86">
        <v>0</v>
      </c>
      <c r="H1038" s="86">
        <f t="shared" ref="H1038:H1041" si="157">D1038*G1038</f>
        <v>0</v>
      </c>
      <c r="I1038" s="86"/>
      <c r="K1038" s="237"/>
    </row>
    <row r="1039" spans="1:11" s="8" customFormat="1">
      <c r="A1039" s="86"/>
      <c r="B1039" s="86" t="s">
        <v>1423</v>
      </c>
      <c r="C1039" s="86" t="s">
        <v>1424</v>
      </c>
      <c r="D1039" s="86">
        <v>1749</v>
      </c>
      <c r="E1039" s="86">
        <v>0.08</v>
      </c>
      <c r="F1039" s="86">
        <f t="shared" si="156"/>
        <v>139.92000000000002</v>
      </c>
      <c r="G1039" s="86">
        <v>0</v>
      </c>
      <c r="H1039" s="86">
        <f t="shared" si="157"/>
        <v>0</v>
      </c>
      <c r="I1039" s="86"/>
      <c r="K1039" s="237"/>
    </row>
    <row r="1040" spans="1:11" s="8" customFormat="1">
      <c r="A1040" s="86"/>
      <c r="B1040" s="86" t="s">
        <v>1425</v>
      </c>
      <c r="C1040" s="86" t="s">
        <v>1426</v>
      </c>
      <c r="D1040" s="86">
        <v>350</v>
      </c>
      <c r="E1040" s="86">
        <v>0.08</v>
      </c>
      <c r="F1040" s="86">
        <f t="shared" si="156"/>
        <v>28</v>
      </c>
      <c r="G1040" s="86">
        <v>0</v>
      </c>
      <c r="H1040" s="86">
        <f t="shared" si="157"/>
        <v>0</v>
      </c>
      <c r="I1040" s="86"/>
      <c r="K1040" s="237"/>
    </row>
    <row r="1041" spans="1:11" s="8" customFormat="1">
      <c r="A1041" s="86"/>
      <c r="B1041" s="99" t="s">
        <v>1427</v>
      </c>
      <c r="C1041" s="86" t="s">
        <v>1428</v>
      </c>
      <c r="D1041" s="86">
        <v>300</v>
      </c>
      <c r="E1041" s="86">
        <v>0.08</v>
      </c>
      <c r="F1041" s="86">
        <f t="shared" si="156"/>
        <v>24</v>
      </c>
      <c r="G1041" s="86">
        <v>0</v>
      </c>
      <c r="H1041" s="86">
        <f t="shared" si="157"/>
        <v>0</v>
      </c>
      <c r="I1041" s="86"/>
      <c r="K1041" s="237"/>
    </row>
    <row r="1042" spans="1:11" s="9" customFormat="1" ht="15.75">
      <c r="A1042" s="87"/>
      <c r="B1042" s="87"/>
      <c r="C1042" s="87"/>
      <c r="D1042" s="87"/>
      <c r="E1042" s="87"/>
      <c r="F1042" s="87">
        <f>SUM(F1038:F1041)</f>
        <v>392</v>
      </c>
      <c r="G1042" s="87"/>
      <c r="H1042" s="87">
        <f>SUM(H1038:H1041)</f>
        <v>0</v>
      </c>
      <c r="I1042" s="87">
        <f>SUM(F1042:H1042)</f>
        <v>392</v>
      </c>
      <c r="K1042" s="238"/>
    </row>
    <row r="1043" spans="1:11" s="8" customFormat="1">
      <c r="A1043" s="86" t="s">
        <v>1429</v>
      </c>
      <c r="B1043" s="86" t="s">
        <v>1430</v>
      </c>
      <c r="C1043" s="86" t="s">
        <v>1431</v>
      </c>
      <c r="D1043" s="86">
        <v>1500</v>
      </c>
      <c r="E1043" s="86">
        <v>0.06</v>
      </c>
      <c r="F1043" s="86">
        <f t="shared" ref="F1043:F1046" si="158">D1043*E1043</f>
        <v>90</v>
      </c>
      <c r="G1043" s="86">
        <v>0</v>
      </c>
      <c r="H1043" s="86">
        <f t="shared" ref="H1043:H1046" si="159">D1043*G1043</f>
        <v>0</v>
      </c>
      <c r="I1043" s="86"/>
      <c r="K1043" s="237"/>
    </row>
    <row r="1044" spans="1:11" s="8" customFormat="1">
      <c r="A1044" s="86"/>
      <c r="B1044" s="86" t="s">
        <v>1432</v>
      </c>
      <c r="C1044" s="86" t="s">
        <v>1433</v>
      </c>
      <c r="D1044" s="86">
        <v>300</v>
      </c>
      <c r="E1044" s="86">
        <v>0.06</v>
      </c>
      <c r="F1044" s="86">
        <f t="shared" si="158"/>
        <v>18</v>
      </c>
      <c r="G1044" s="86">
        <v>0</v>
      </c>
      <c r="H1044" s="86">
        <f t="shared" si="159"/>
        <v>0</v>
      </c>
      <c r="I1044" s="86"/>
      <c r="K1044" s="237"/>
    </row>
    <row r="1045" spans="1:11" s="8" customFormat="1">
      <c r="A1045" s="86"/>
      <c r="B1045" s="86" t="s">
        <v>1434</v>
      </c>
      <c r="C1045" s="86" t="s">
        <v>1435</v>
      </c>
      <c r="D1045" s="86">
        <v>2099</v>
      </c>
      <c r="E1045" s="86">
        <v>0.06</v>
      </c>
      <c r="F1045" s="86">
        <f t="shared" si="158"/>
        <v>125.94</v>
      </c>
      <c r="G1045" s="86">
        <v>0</v>
      </c>
      <c r="H1045" s="86">
        <f t="shared" si="159"/>
        <v>0</v>
      </c>
      <c r="I1045" s="86"/>
      <c r="K1045" s="237"/>
    </row>
    <row r="1046" spans="1:11" s="8" customFormat="1">
      <c r="A1046" s="86"/>
      <c r="B1046" s="86" t="s">
        <v>1436</v>
      </c>
      <c r="C1046" s="86" t="s">
        <v>1437</v>
      </c>
      <c r="D1046" s="86">
        <v>399</v>
      </c>
      <c r="E1046" s="86">
        <v>0.1</v>
      </c>
      <c r="F1046" s="86">
        <f t="shared" si="158"/>
        <v>39.900000000000006</v>
      </c>
      <c r="G1046" s="86">
        <v>0</v>
      </c>
      <c r="H1046" s="86">
        <f t="shared" si="159"/>
        <v>0</v>
      </c>
      <c r="I1046" s="86"/>
      <c r="K1046" s="237"/>
    </row>
    <row r="1047" spans="1:11" s="9" customFormat="1" ht="15.75">
      <c r="A1047" s="87"/>
      <c r="B1047" s="87"/>
      <c r="C1047" s="87"/>
      <c r="D1047" s="87"/>
      <c r="E1047" s="87"/>
      <c r="F1047" s="87">
        <f>SUM(F1043:F1046)</f>
        <v>273.84000000000003</v>
      </c>
      <c r="G1047" s="87"/>
      <c r="H1047" s="87">
        <f>SUM(H1043:H1046)</f>
        <v>0</v>
      </c>
      <c r="I1047" s="87">
        <f>SUM(F1047:H1047)</f>
        <v>273.84000000000003</v>
      </c>
      <c r="K1047" s="238"/>
    </row>
    <row r="1048" spans="1:11" s="8" customFormat="1">
      <c r="A1048" s="86" t="s">
        <v>1438</v>
      </c>
      <c r="B1048" s="86" t="s">
        <v>1439</v>
      </c>
      <c r="C1048" s="86" t="s">
        <v>1440</v>
      </c>
      <c r="D1048" s="86">
        <v>1619</v>
      </c>
      <c r="E1048" s="86">
        <v>0.1</v>
      </c>
      <c r="F1048" s="86">
        <f t="shared" ref="F1048:F1052" si="160">D1048*E1048</f>
        <v>161.9</v>
      </c>
      <c r="G1048" s="86">
        <v>0</v>
      </c>
      <c r="H1048" s="86">
        <f t="shared" ref="H1048:H1052" si="161">D1048*G1048</f>
        <v>0</v>
      </c>
      <c r="I1048" s="86"/>
      <c r="K1048" s="237"/>
    </row>
    <row r="1049" spans="1:11" s="8" customFormat="1">
      <c r="A1049" s="86"/>
      <c r="B1049" s="86" t="s">
        <v>1441</v>
      </c>
      <c r="C1049" s="86" t="s">
        <v>1442</v>
      </c>
      <c r="D1049" s="86">
        <v>2305</v>
      </c>
      <c r="E1049" s="86">
        <v>0</v>
      </c>
      <c r="F1049" s="86">
        <f t="shared" si="160"/>
        <v>0</v>
      </c>
      <c r="G1049" s="86">
        <v>0</v>
      </c>
      <c r="H1049" s="86">
        <f t="shared" si="161"/>
        <v>0</v>
      </c>
      <c r="I1049" s="86"/>
      <c r="K1049" s="237"/>
    </row>
    <row r="1050" spans="1:11" s="8" customFormat="1">
      <c r="A1050" s="86"/>
      <c r="B1050" s="86" t="s">
        <v>1443</v>
      </c>
      <c r="C1050" s="86" t="s">
        <v>1444</v>
      </c>
      <c r="D1050" s="86">
        <v>351</v>
      </c>
      <c r="E1050" s="86">
        <v>0.1</v>
      </c>
      <c r="F1050" s="86">
        <f t="shared" si="160"/>
        <v>35.1</v>
      </c>
      <c r="G1050" s="86">
        <v>0</v>
      </c>
      <c r="H1050" s="86">
        <f t="shared" si="161"/>
        <v>0</v>
      </c>
      <c r="I1050" s="86"/>
      <c r="K1050" s="237"/>
    </row>
    <row r="1051" spans="1:11" s="8" customFormat="1">
      <c r="A1051" s="86"/>
      <c r="B1051" s="86" t="s">
        <v>1445</v>
      </c>
      <c r="C1051" s="86" t="s">
        <v>1446</v>
      </c>
      <c r="D1051" s="86">
        <v>326</v>
      </c>
      <c r="E1051" s="86">
        <v>0.1</v>
      </c>
      <c r="F1051" s="86">
        <f t="shared" si="160"/>
        <v>32.6</v>
      </c>
      <c r="G1051" s="86">
        <v>0</v>
      </c>
      <c r="H1051" s="86">
        <f t="shared" si="161"/>
        <v>0</v>
      </c>
      <c r="I1051" s="86"/>
      <c r="K1051" s="237"/>
    </row>
    <row r="1052" spans="1:11" s="8" customFormat="1">
      <c r="A1052" s="86"/>
      <c r="B1052" s="86" t="s">
        <v>1447</v>
      </c>
      <c r="C1052" s="86" t="s">
        <v>1448</v>
      </c>
      <c r="D1052" s="86">
        <v>300</v>
      </c>
      <c r="E1052" s="86">
        <v>0.1</v>
      </c>
      <c r="F1052" s="86">
        <f t="shared" si="160"/>
        <v>30</v>
      </c>
      <c r="G1052" s="86">
        <v>0</v>
      </c>
      <c r="H1052" s="86">
        <f t="shared" si="161"/>
        <v>0</v>
      </c>
      <c r="I1052" s="86"/>
      <c r="K1052" s="237"/>
    </row>
    <row r="1053" spans="1:11" s="9" customFormat="1" ht="15.75">
      <c r="A1053" s="87"/>
      <c r="B1053" s="87"/>
      <c r="C1053" s="87"/>
      <c r="D1053" s="87"/>
      <c r="E1053" s="87"/>
      <c r="F1053" s="87">
        <f>SUM(F1048:F1052)</f>
        <v>259.60000000000002</v>
      </c>
      <c r="G1053" s="87"/>
      <c r="H1053" s="87">
        <f>SUM(H1048:H1052)</f>
        <v>0</v>
      </c>
      <c r="I1053" s="87">
        <f>SUM(F1053:H1053)</f>
        <v>259.60000000000002</v>
      </c>
      <c r="K1053" s="238"/>
    </row>
    <row r="1054" spans="1:11" s="8" customFormat="1">
      <c r="A1054" s="86" t="s">
        <v>1449</v>
      </c>
      <c r="B1054" s="86" t="s">
        <v>83</v>
      </c>
      <c r="C1054" s="86" t="s">
        <v>1450</v>
      </c>
      <c r="D1054" s="86">
        <v>3605</v>
      </c>
      <c r="E1054" s="86">
        <v>0.03</v>
      </c>
      <c r="F1054" s="86">
        <f t="shared" ref="F1054:F1056" si="162">D1054*E1054</f>
        <v>108.14999999999999</v>
      </c>
      <c r="G1054" s="86">
        <v>0.02</v>
      </c>
      <c r="H1054" s="86">
        <f t="shared" ref="H1054:H1056" si="163">D1054*G1054</f>
        <v>72.100000000000009</v>
      </c>
      <c r="I1054" s="86"/>
      <c r="K1054" s="237"/>
    </row>
    <row r="1055" spans="1:11" s="8" customFormat="1">
      <c r="A1055" s="86"/>
      <c r="B1055" s="86" t="s">
        <v>85</v>
      </c>
      <c r="C1055" s="86" t="s">
        <v>1451</v>
      </c>
      <c r="D1055" s="86">
        <v>2277</v>
      </c>
      <c r="E1055" s="86">
        <v>0.03</v>
      </c>
      <c r="F1055" s="86">
        <f t="shared" si="162"/>
        <v>68.31</v>
      </c>
      <c r="G1055" s="86">
        <v>0.02</v>
      </c>
      <c r="H1055" s="86">
        <f t="shared" si="163"/>
        <v>45.54</v>
      </c>
      <c r="I1055" s="86"/>
      <c r="K1055" s="237"/>
    </row>
    <row r="1056" spans="1:11" s="8" customFormat="1">
      <c r="A1056" s="86"/>
      <c r="B1056" s="86" t="s">
        <v>87</v>
      </c>
      <c r="C1056" s="86" t="s">
        <v>1452</v>
      </c>
      <c r="D1056" s="86">
        <v>2550</v>
      </c>
      <c r="E1056" s="86">
        <v>0.03</v>
      </c>
      <c r="F1056" s="86">
        <f t="shared" si="162"/>
        <v>76.5</v>
      </c>
      <c r="G1056" s="86">
        <v>0.02</v>
      </c>
      <c r="H1056" s="86">
        <f t="shared" si="163"/>
        <v>51</v>
      </c>
      <c r="I1056" s="86"/>
      <c r="K1056" s="237"/>
    </row>
    <row r="1057" spans="1:11" s="9" customFormat="1" ht="15.75">
      <c r="A1057" s="87"/>
      <c r="B1057" s="87"/>
      <c r="C1057" s="87"/>
      <c r="D1057" s="87"/>
      <c r="E1057" s="87"/>
      <c r="F1057" s="87">
        <f>SUM(F1054:F1056)</f>
        <v>252.95999999999998</v>
      </c>
      <c r="G1057" s="87"/>
      <c r="H1057" s="87">
        <f>SUM(H1054:H1056)</f>
        <v>168.64000000000001</v>
      </c>
      <c r="I1057" s="87">
        <f>SUM(F1057:H1057)</f>
        <v>421.6</v>
      </c>
      <c r="K1057" s="238"/>
    </row>
    <row r="1058" spans="1:11" s="8" customFormat="1">
      <c r="A1058" s="86" t="s">
        <v>1453</v>
      </c>
      <c r="B1058" s="86" t="s">
        <v>1454</v>
      </c>
      <c r="C1058" s="86" t="s">
        <v>1455</v>
      </c>
      <c r="D1058" s="86">
        <v>3542</v>
      </c>
      <c r="E1058" s="86">
        <v>0.03</v>
      </c>
      <c r="F1058" s="86">
        <f t="shared" ref="F1058:F1062" si="164">D1058*E1058</f>
        <v>106.25999999999999</v>
      </c>
      <c r="G1058" s="86">
        <v>0.02</v>
      </c>
      <c r="H1058" s="86">
        <f t="shared" ref="H1058:H1062" si="165">D1058*G1058</f>
        <v>70.84</v>
      </c>
      <c r="I1058" s="86"/>
      <c r="K1058" s="237"/>
    </row>
    <row r="1059" spans="1:11" s="8" customFormat="1">
      <c r="A1059" s="86"/>
      <c r="B1059" s="86" t="s">
        <v>1456</v>
      </c>
      <c r="C1059" s="86" t="s">
        <v>1457</v>
      </c>
      <c r="D1059" s="86">
        <v>2719</v>
      </c>
      <c r="E1059" s="86">
        <v>0.03</v>
      </c>
      <c r="F1059" s="86">
        <f t="shared" si="164"/>
        <v>81.569999999999993</v>
      </c>
      <c r="G1059" s="86">
        <v>0.02</v>
      </c>
      <c r="H1059" s="86">
        <f t="shared" si="165"/>
        <v>54.38</v>
      </c>
      <c r="I1059" s="86"/>
      <c r="K1059" s="237"/>
    </row>
    <row r="1060" spans="1:11" s="8" customFormat="1">
      <c r="A1060" s="86"/>
      <c r="B1060" s="86" t="s">
        <v>1458</v>
      </c>
      <c r="C1060" s="86" t="s">
        <v>1459</v>
      </c>
      <c r="D1060" s="86">
        <v>2148</v>
      </c>
      <c r="E1060" s="86">
        <v>0.03</v>
      </c>
      <c r="F1060" s="86">
        <f t="shared" si="164"/>
        <v>64.44</v>
      </c>
      <c r="G1060" s="86">
        <v>0.02</v>
      </c>
      <c r="H1060" s="86">
        <f t="shared" si="165"/>
        <v>42.96</v>
      </c>
      <c r="I1060" s="86"/>
      <c r="K1060" s="237"/>
    </row>
    <row r="1061" spans="1:11" s="8" customFormat="1">
      <c r="A1061" s="86"/>
      <c r="B1061" s="86" t="s">
        <v>1460</v>
      </c>
      <c r="C1061" s="86" t="s">
        <v>1461</v>
      </c>
      <c r="D1061" s="86">
        <v>2793</v>
      </c>
      <c r="E1061" s="86">
        <v>0.03</v>
      </c>
      <c r="F1061" s="86">
        <f t="shared" si="164"/>
        <v>83.789999999999992</v>
      </c>
      <c r="G1061" s="86">
        <v>0.02</v>
      </c>
      <c r="H1061" s="86">
        <f t="shared" si="165"/>
        <v>55.86</v>
      </c>
      <c r="I1061" s="86"/>
      <c r="K1061" s="237"/>
    </row>
    <row r="1062" spans="1:11" s="8" customFormat="1">
      <c r="A1062" s="86"/>
      <c r="B1062" s="86" t="s">
        <v>1305</v>
      </c>
      <c r="C1062" s="86" t="s">
        <v>1462</v>
      </c>
      <c r="D1062" s="86">
        <v>1754</v>
      </c>
      <c r="E1062" s="86">
        <v>0.04</v>
      </c>
      <c r="F1062" s="86">
        <f t="shared" si="164"/>
        <v>70.16</v>
      </c>
      <c r="G1062" s="86">
        <v>0.02</v>
      </c>
      <c r="H1062" s="86">
        <f t="shared" si="165"/>
        <v>35.08</v>
      </c>
      <c r="I1062" s="86"/>
      <c r="K1062" s="237"/>
    </row>
    <row r="1063" spans="1:11" s="9" customFormat="1" ht="15.75">
      <c r="A1063" s="87"/>
      <c r="B1063" s="87"/>
      <c r="C1063" s="87"/>
      <c r="D1063" s="87"/>
      <c r="E1063" s="87"/>
      <c r="F1063" s="87">
        <f>SUM(F1058:F1062)</f>
        <v>406.21999999999991</v>
      </c>
      <c r="G1063" s="87"/>
      <c r="H1063" s="87">
        <f>SUM(H1058:H1062)</f>
        <v>259.12</v>
      </c>
      <c r="I1063" s="87">
        <f>SUM(F1063:H1063)</f>
        <v>665.33999999999992</v>
      </c>
      <c r="K1063" s="238"/>
    </row>
    <row r="1064" spans="1:11" s="8" customFormat="1">
      <c r="A1064" s="86" t="s">
        <v>1463</v>
      </c>
      <c r="B1064" s="86" t="s">
        <v>1464</v>
      </c>
      <c r="C1064" s="86" t="s">
        <v>1465</v>
      </c>
      <c r="D1064" s="86">
        <v>2018</v>
      </c>
      <c r="E1064" s="86">
        <v>0.03</v>
      </c>
      <c r="F1064" s="86">
        <f t="shared" ref="F1064:F1068" si="166">D1064*E1064</f>
        <v>60.54</v>
      </c>
      <c r="G1064" s="86">
        <v>0.02</v>
      </c>
      <c r="H1064" s="86">
        <f t="shared" ref="H1064:H1068" si="167">D1064*G1064</f>
        <v>40.36</v>
      </c>
      <c r="I1064" s="86"/>
      <c r="K1064" s="237"/>
    </row>
    <row r="1065" spans="1:11" s="8" customFormat="1">
      <c r="A1065" s="86"/>
      <c r="B1065" s="86" t="s">
        <v>1466</v>
      </c>
      <c r="C1065" s="86" t="s">
        <v>1467</v>
      </c>
      <c r="D1065" s="86">
        <v>5255</v>
      </c>
      <c r="E1065" s="86">
        <v>0.03</v>
      </c>
      <c r="F1065" s="86">
        <f t="shared" si="166"/>
        <v>157.65</v>
      </c>
      <c r="G1065" s="86">
        <v>0.02</v>
      </c>
      <c r="H1065" s="86">
        <f t="shared" si="167"/>
        <v>105.10000000000001</v>
      </c>
      <c r="I1065" s="86"/>
      <c r="K1065" s="237"/>
    </row>
    <row r="1066" spans="1:11" s="8" customFormat="1">
      <c r="A1066" s="86"/>
      <c r="B1066" s="86" t="s">
        <v>1468</v>
      </c>
      <c r="C1066" s="86" t="s">
        <v>1469</v>
      </c>
      <c r="D1066" s="86">
        <v>3177</v>
      </c>
      <c r="E1066" s="86">
        <v>0.03</v>
      </c>
      <c r="F1066" s="86">
        <f t="shared" si="166"/>
        <v>95.31</v>
      </c>
      <c r="G1066" s="86">
        <v>0.02</v>
      </c>
      <c r="H1066" s="86">
        <f t="shared" si="167"/>
        <v>63.54</v>
      </c>
      <c r="I1066" s="86"/>
      <c r="K1066" s="237"/>
    </row>
    <row r="1067" spans="1:11" s="8" customFormat="1">
      <c r="A1067" s="86"/>
      <c r="B1067" s="86" t="s">
        <v>1470</v>
      </c>
      <c r="C1067" s="86" t="s">
        <v>1471</v>
      </c>
      <c r="D1067" s="86">
        <v>1921</v>
      </c>
      <c r="E1067" s="86">
        <v>0.03</v>
      </c>
      <c r="F1067" s="86">
        <f t="shared" si="166"/>
        <v>57.629999999999995</v>
      </c>
      <c r="G1067" s="86">
        <v>0.02</v>
      </c>
      <c r="H1067" s="86">
        <f t="shared" si="167"/>
        <v>38.42</v>
      </c>
      <c r="I1067" s="86"/>
      <c r="K1067" s="237"/>
    </row>
    <row r="1068" spans="1:11" s="8" customFormat="1">
      <c r="A1068" s="86"/>
      <c r="B1068" s="86" t="s">
        <v>1472</v>
      </c>
      <c r="C1068" s="86" t="s">
        <v>1473</v>
      </c>
      <c r="D1068" s="86">
        <v>1566</v>
      </c>
      <c r="E1068" s="86">
        <v>0.04</v>
      </c>
      <c r="F1068" s="86">
        <f t="shared" si="166"/>
        <v>62.64</v>
      </c>
      <c r="G1068" s="86">
        <v>0.02</v>
      </c>
      <c r="H1068" s="86">
        <f t="shared" si="167"/>
        <v>31.32</v>
      </c>
      <c r="I1068" s="86"/>
      <c r="K1068" s="237"/>
    </row>
    <row r="1069" spans="1:11" s="9" customFormat="1" ht="15.75">
      <c r="A1069" s="87"/>
      <c r="B1069" s="87"/>
      <c r="C1069" s="87"/>
      <c r="D1069" s="87"/>
      <c r="E1069" s="87"/>
      <c r="F1069" s="87">
        <f>SUM(F1064:F1068)</f>
        <v>433.77</v>
      </c>
      <c r="G1069" s="87"/>
      <c r="H1069" s="87">
        <f>SUM(H1064:H1068)</f>
        <v>278.74</v>
      </c>
      <c r="I1069" s="87">
        <f>SUM(F1069:H1069)</f>
        <v>712.51</v>
      </c>
      <c r="K1069" s="238"/>
    </row>
    <row r="1070" spans="1:11" s="8" customFormat="1">
      <c r="A1070" s="86" t="s">
        <v>1474</v>
      </c>
      <c r="B1070" s="86" t="s">
        <v>1475</v>
      </c>
      <c r="C1070" s="86" t="s">
        <v>1476</v>
      </c>
      <c r="D1070" s="86">
        <v>2707</v>
      </c>
      <c r="E1070" s="86">
        <v>0.03</v>
      </c>
      <c r="F1070" s="86">
        <f t="shared" ref="F1070:F1072" si="168">D1070*E1070</f>
        <v>81.209999999999994</v>
      </c>
      <c r="G1070" s="86">
        <v>0.02</v>
      </c>
      <c r="H1070" s="86">
        <f t="shared" ref="H1070:H1072" si="169">D1070*G1070</f>
        <v>54.14</v>
      </c>
      <c r="I1070" s="86"/>
      <c r="K1070" s="237"/>
    </row>
    <row r="1071" spans="1:11" s="8" customFormat="1">
      <c r="A1071" s="86"/>
      <c r="B1071" s="86" t="s">
        <v>1477</v>
      </c>
      <c r="C1071" s="86" t="s">
        <v>1478</v>
      </c>
      <c r="D1071" s="86">
        <v>1382</v>
      </c>
      <c r="E1071" s="86">
        <v>0.04</v>
      </c>
      <c r="F1071" s="86">
        <f t="shared" si="168"/>
        <v>55.28</v>
      </c>
      <c r="G1071" s="86">
        <v>0.02</v>
      </c>
      <c r="H1071" s="86">
        <f t="shared" si="169"/>
        <v>27.64</v>
      </c>
      <c r="I1071" s="86"/>
      <c r="K1071" s="237"/>
    </row>
    <row r="1072" spans="1:11" s="8" customFormat="1">
      <c r="A1072" s="86"/>
      <c r="B1072" s="86" t="s">
        <v>1479</v>
      </c>
      <c r="C1072" s="86" t="s">
        <v>1480</v>
      </c>
      <c r="D1072" s="86">
        <v>1503</v>
      </c>
      <c r="E1072" s="86">
        <v>0.03</v>
      </c>
      <c r="F1072" s="86">
        <f t="shared" si="168"/>
        <v>45.089999999999996</v>
      </c>
      <c r="G1072" s="86">
        <v>0.02</v>
      </c>
      <c r="H1072" s="86">
        <f t="shared" si="169"/>
        <v>30.060000000000002</v>
      </c>
      <c r="I1072" s="86"/>
      <c r="K1072" s="237"/>
    </row>
    <row r="1073" spans="1:11" s="9" customFormat="1" ht="15.75">
      <c r="A1073" s="87"/>
      <c r="B1073" s="87"/>
      <c r="C1073" s="87"/>
      <c r="D1073" s="87"/>
      <c r="E1073" s="87"/>
      <c r="F1073" s="87">
        <f>SUM(F1070:F1072)</f>
        <v>181.58</v>
      </c>
      <c r="G1073" s="87"/>
      <c r="H1073" s="87">
        <f>SUM(H1070:H1072)</f>
        <v>111.84</v>
      </c>
      <c r="I1073" s="87">
        <f>SUM(F1073:H1073)</f>
        <v>293.42</v>
      </c>
      <c r="K1073" s="238"/>
    </row>
    <row r="1074" spans="1:11" s="8" customFormat="1">
      <c r="A1074" s="86" t="s">
        <v>1481</v>
      </c>
      <c r="B1074" s="86" t="s">
        <v>83</v>
      </c>
      <c r="C1074" s="86" t="s">
        <v>1482</v>
      </c>
      <c r="D1074" s="86">
        <v>3605</v>
      </c>
      <c r="E1074" s="86">
        <v>0.03</v>
      </c>
      <c r="F1074" s="86">
        <f t="shared" ref="F1074:F1076" si="170">D1074*E1074</f>
        <v>108.14999999999999</v>
      </c>
      <c r="G1074" s="86">
        <v>0.02</v>
      </c>
      <c r="H1074" s="86">
        <f t="shared" ref="H1074:H1076" si="171">D1074*G1074</f>
        <v>72.100000000000009</v>
      </c>
      <c r="I1074" s="86"/>
      <c r="K1074" s="237"/>
    </row>
    <row r="1075" spans="1:11" s="8" customFormat="1">
      <c r="A1075" s="86"/>
      <c r="B1075" s="86" t="s">
        <v>85</v>
      </c>
      <c r="C1075" s="86" t="s">
        <v>1483</v>
      </c>
      <c r="D1075" s="86">
        <v>2277</v>
      </c>
      <c r="E1075" s="86">
        <v>0.03</v>
      </c>
      <c r="F1075" s="86">
        <f t="shared" si="170"/>
        <v>68.31</v>
      </c>
      <c r="G1075" s="86">
        <v>0.02</v>
      </c>
      <c r="H1075" s="86">
        <f t="shared" si="171"/>
        <v>45.54</v>
      </c>
      <c r="I1075" s="86"/>
      <c r="K1075" s="237"/>
    </row>
    <row r="1076" spans="1:11" s="8" customFormat="1">
      <c r="A1076" s="86"/>
      <c r="B1076" s="86" t="s">
        <v>87</v>
      </c>
      <c r="C1076" s="86" t="s">
        <v>1484</v>
      </c>
      <c r="D1076" s="86">
        <v>2550</v>
      </c>
      <c r="E1076" s="86">
        <v>0.03</v>
      </c>
      <c r="F1076" s="86">
        <f t="shared" si="170"/>
        <v>76.5</v>
      </c>
      <c r="G1076" s="86">
        <v>0.02</v>
      </c>
      <c r="H1076" s="86">
        <f t="shared" si="171"/>
        <v>51</v>
      </c>
      <c r="I1076" s="86"/>
      <c r="K1076" s="237"/>
    </row>
    <row r="1077" spans="1:11" s="9" customFormat="1" ht="15.75">
      <c r="A1077" s="87"/>
      <c r="B1077" s="87"/>
      <c r="C1077" s="87"/>
      <c r="D1077" s="87"/>
      <c r="E1077" s="87"/>
      <c r="F1077" s="87">
        <f>SUM(F1074:F1076)</f>
        <v>252.95999999999998</v>
      </c>
      <c r="G1077" s="87"/>
      <c r="H1077" s="87">
        <f>SUM(H1074:H1076)</f>
        <v>168.64000000000001</v>
      </c>
      <c r="I1077" s="87">
        <f>SUM(F1077:H1077)</f>
        <v>421.6</v>
      </c>
      <c r="K1077" s="238"/>
    </row>
    <row r="1078" spans="1:11" s="14" customFormat="1">
      <c r="A1078" s="76" t="s">
        <v>1485</v>
      </c>
      <c r="B1078" s="76" t="s">
        <v>83</v>
      </c>
      <c r="C1078" s="76" t="s">
        <v>1486</v>
      </c>
      <c r="D1078" s="76">
        <v>3270</v>
      </c>
      <c r="E1078" s="76">
        <v>0.03</v>
      </c>
      <c r="F1078" s="76">
        <f t="shared" ref="F1078:F1080" si="172">D1078*E1078</f>
        <v>98.1</v>
      </c>
      <c r="G1078" s="76">
        <v>0.02</v>
      </c>
      <c r="H1078" s="76">
        <f t="shared" ref="H1078:H1080" si="173">D1078*G1078</f>
        <v>65.400000000000006</v>
      </c>
      <c r="I1078" s="76"/>
      <c r="K1078" s="232"/>
    </row>
    <row r="1079" spans="1:11" s="14" customFormat="1">
      <c r="A1079" s="76"/>
      <c r="B1079" s="76" t="s">
        <v>85</v>
      </c>
      <c r="C1079" s="76" t="s">
        <v>1487</v>
      </c>
      <c r="D1079" s="76">
        <v>1951</v>
      </c>
      <c r="E1079" s="76">
        <v>0.03</v>
      </c>
      <c r="F1079" s="76">
        <f t="shared" si="172"/>
        <v>58.53</v>
      </c>
      <c r="G1079" s="76">
        <v>0.02</v>
      </c>
      <c r="H1079" s="76">
        <f t="shared" si="173"/>
        <v>39.020000000000003</v>
      </c>
      <c r="I1079" s="76"/>
      <c r="K1079" s="232"/>
    </row>
    <row r="1080" spans="1:11" s="14" customFormat="1">
      <c r="A1080" s="76"/>
      <c r="B1080" s="76" t="s">
        <v>87</v>
      </c>
      <c r="C1080" s="76" t="s">
        <v>1488</v>
      </c>
      <c r="D1080" s="76">
        <v>2287</v>
      </c>
      <c r="E1080" s="76">
        <v>0.03</v>
      </c>
      <c r="F1080" s="76">
        <f t="shared" si="172"/>
        <v>68.61</v>
      </c>
      <c r="G1080" s="76">
        <v>0.02</v>
      </c>
      <c r="H1080" s="76">
        <f t="shared" si="173"/>
        <v>45.74</v>
      </c>
      <c r="I1080" s="76"/>
      <c r="K1080" s="232"/>
    </row>
    <row r="1081" spans="1:11" s="7" customFormat="1" ht="15.75">
      <c r="A1081" s="77"/>
      <c r="B1081" s="77"/>
      <c r="C1081" s="77"/>
      <c r="D1081" s="77"/>
      <c r="E1081" s="77"/>
      <c r="F1081" s="77">
        <f>SUM(F1078:F1080)</f>
        <v>225.24</v>
      </c>
      <c r="G1081" s="77"/>
      <c r="H1081" s="77">
        <f>SUM(H1078:H1080)</f>
        <v>150.16000000000003</v>
      </c>
      <c r="I1081" s="77">
        <f>SUM(F1081:H1081)</f>
        <v>375.40000000000003</v>
      </c>
      <c r="K1081" s="233"/>
    </row>
    <row r="1082" spans="1:11" s="14" customFormat="1">
      <c r="A1082" s="76" t="s">
        <v>1489</v>
      </c>
      <c r="B1082" s="76" t="s">
        <v>1490</v>
      </c>
      <c r="C1082" s="76" t="s">
        <v>1491</v>
      </c>
      <c r="D1082" s="76">
        <v>2813</v>
      </c>
      <c r="E1082" s="76">
        <v>0.1</v>
      </c>
      <c r="F1082" s="76">
        <f t="shared" ref="F1082:F1084" si="174">D1082*E1082</f>
        <v>281.3</v>
      </c>
      <c r="G1082" s="76">
        <v>0</v>
      </c>
      <c r="H1082" s="76">
        <f t="shared" ref="H1082:H1084" si="175">D1082*G1082</f>
        <v>0</v>
      </c>
      <c r="I1082" s="76"/>
      <c r="K1082" s="232"/>
    </row>
    <row r="1083" spans="1:11" s="14" customFormat="1">
      <c r="A1083" s="76"/>
      <c r="B1083" s="76" t="s">
        <v>1492</v>
      </c>
      <c r="C1083" s="76" t="s">
        <v>1493</v>
      </c>
      <c r="D1083" s="76">
        <v>300</v>
      </c>
      <c r="E1083" s="76">
        <v>0.1</v>
      </c>
      <c r="F1083" s="76">
        <f t="shared" si="174"/>
        <v>30</v>
      </c>
      <c r="G1083" s="76">
        <v>0</v>
      </c>
      <c r="H1083" s="76">
        <f t="shared" si="175"/>
        <v>0</v>
      </c>
      <c r="I1083" s="76"/>
      <c r="K1083" s="232"/>
    </row>
    <row r="1084" spans="1:11" s="14" customFormat="1">
      <c r="A1084" s="76"/>
      <c r="B1084" s="76" t="s">
        <v>1494</v>
      </c>
      <c r="C1084" s="76" t="s">
        <v>1495</v>
      </c>
      <c r="D1084" s="76">
        <v>300</v>
      </c>
      <c r="E1084" s="76">
        <v>0.1</v>
      </c>
      <c r="F1084" s="76">
        <f t="shared" si="174"/>
        <v>30</v>
      </c>
      <c r="G1084" s="76">
        <v>0</v>
      </c>
      <c r="H1084" s="76">
        <f t="shared" si="175"/>
        <v>0</v>
      </c>
      <c r="I1084" s="76"/>
      <c r="K1084" s="232"/>
    </row>
    <row r="1085" spans="1:11" s="7" customFormat="1" ht="15.75">
      <c r="A1085" s="77"/>
      <c r="B1085" s="77"/>
      <c r="C1085" s="77"/>
      <c r="D1085" s="77"/>
      <c r="E1085" s="77"/>
      <c r="F1085" s="77">
        <f>SUM(F1082:F1084)</f>
        <v>341.3</v>
      </c>
      <c r="G1085" s="77"/>
      <c r="H1085" s="77">
        <f>SUM(H1082:H1084)</f>
        <v>0</v>
      </c>
      <c r="I1085" s="77">
        <f>SUM(F1085:H1085)</f>
        <v>341.3</v>
      </c>
      <c r="K1085" s="233"/>
    </row>
    <row r="1086" spans="1:11" s="14" customFormat="1">
      <c r="A1086" s="76" t="s">
        <v>1496</v>
      </c>
      <c r="B1086" s="76" t="s">
        <v>1497</v>
      </c>
      <c r="C1086" s="76" t="s">
        <v>1498</v>
      </c>
      <c r="D1086" s="76">
        <v>4136</v>
      </c>
      <c r="E1086" s="76">
        <v>0.08</v>
      </c>
      <c r="F1086" s="76">
        <f t="shared" ref="F1086:F1088" si="176">D1086*E1086</f>
        <v>330.88</v>
      </c>
      <c r="G1086" s="76">
        <v>0</v>
      </c>
      <c r="H1086" s="76">
        <f t="shared" ref="H1086:H1088" si="177">D1086*G1086</f>
        <v>0</v>
      </c>
      <c r="I1086" s="76"/>
      <c r="K1086" s="232"/>
    </row>
    <row r="1087" spans="1:11" s="14" customFormat="1">
      <c r="A1087" s="76"/>
      <c r="B1087" s="76" t="s">
        <v>1499</v>
      </c>
      <c r="C1087" s="76" t="s">
        <v>1500</v>
      </c>
      <c r="D1087" s="76">
        <v>449</v>
      </c>
      <c r="E1087" s="76">
        <v>0.08</v>
      </c>
      <c r="F1087" s="76">
        <f t="shared" si="176"/>
        <v>35.92</v>
      </c>
      <c r="G1087" s="76">
        <v>0</v>
      </c>
      <c r="H1087" s="76">
        <f t="shared" si="177"/>
        <v>0</v>
      </c>
      <c r="I1087" s="76"/>
      <c r="K1087" s="232"/>
    </row>
    <row r="1088" spans="1:11" s="14" customFormat="1">
      <c r="A1088" s="76"/>
      <c r="B1088" s="76" t="s">
        <v>1501</v>
      </c>
      <c r="C1088" s="76" t="s">
        <v>1502</v>
      </c>
      <c r="D1088" s="76">
        <v>400</v>
      </c>
      <c r="E1088" s="76">
        <v>0.08</v>
      </c>
      <c r="F1088" s="76">
        <f t="shared" si="176"/>
        <v>32</v>
      </c>
      <c r="G1088" s="76">
        <v>0</v>
      </c>
      <c r="H1088" s="76">
        <f t="shared" si="177"/>
        <v>0</v>
      </c>
      <c r="I1088" s="76"/>
      <c r="K1088" s="232"/>
    </row>
    <row r="1089" spans="1:11" s="7" customFormat="1" ht="15.75">
      <c r="A1089" s="77"/>
      <c r="B1089" s="77"/>
      <c r="C1089" s="77"/>
      <c r="D1089" s="77"/>
      <c r="E1089" s="77"/>
      <c r="F1089" s="77">
        <f>SUM(F1086:F1088)</f>
        <v>398.8</v>
      </c>
      <c r="G1089" s="77"/>
      <c r="H1089" s="77">
        <f>SUM(H1086:H1088)</f>
        <v>0</v>
      </c>
      <c r="I1089" s="77">
        <f>SUM(F1089:H1089)</f>
        <v>398.8</v>
      </c>
      <c r="K1089" s="233"/>
    </row>
    <row r="1090" spans="1:11" s="14" customFormat="1">
      <c r="A1090" s="76" t="s">
        <v>1503</v>
      </c>
      <c r="B1090" s="76" t="s">
        <v>1504</v>
      </c>
      <c r="C1090" s="76" t="s">
        <v>1505</v>
      </c>
      <c r="D1090" s="76">
        <v>2798</v>
      </c>
      <c r="E1090" s="76">
        <v>0.08</v>
      </c>
      <c r="F1090" s="76">
        <f t="shared" ref="F1090:F1092" si="178">D1090*E1090</f>
        <v>223.84</v>
      </c>
      <c r="G1090" s="76">
        <v>0</v>
      </c>
      <c r="H1090" s="76">
        <f t="shared" ref="H1090:H1092" si="179">D1090*G1090</f>
        <v>0</v>
      </c>
      <c r="I1090" s="76"/>
      <c r="K1090" s="232"/>
    </row>
    <row r="1091" spans="1:11" s="14" customFormat="1">
      <c r="A1091" s="76"/>
      <c r="B1091" s="76" t="s">
        <v>1506</v>
      </c>
      <c r="C1091" s="76" t="s">
        <v>1507</v>
      </c>
      <c r="D1091" s="76">
        <v>2167</v>
      </c>
      <c r="E1091" s="76">
        <v>0.08</v>
      </c>
      <c r="F1091" s="76">
        <f t="shared" si="178"/>
        <v>173.36</v>
      </c>
      <c r="G1091" s="76">
        <v>0</v>
      </c>
      <c r="H1091" s="76">
        <f t="shared" si="179"/>
        <v>0</v>
      </c>
      <c r="I1091" s="76"/>
      <c r="K1091" s="232"/>
    </row>
    <row r="1092" spans="1:11" s="14" customFormat="1">
      <c r="A1092" s="76"/>
      <c r="B1092" s="76" t="s">
        <v>1508</v>
      </c>
      <c r="C1092" s="76" t="s">
        <v>1509</v>
      </c>
      <c r="D1092" s="76">
        <v>1236</v>
      </c>
      <c r="E1092" s="76">
        <v>0.08</v>
      </c>
      <c r="F1092" s="76">
        <f t="shared" si="178"/>
        <v>98.88</v>
      </c>
      <c r="G1092" s="76">
        <v>0</v>
      </c>
      <c r="H1092" s="76">
        <f t="shared" si="179"/>
        <v>0</v>
      </c>
      <c r="I1092" s="76"/>
      <c r="K1092" s="232"/>
    </row>
    <row r="1093" spans="1:11" s="7" customFormat="1" ht="15.75">
      <c r="A1093" s="77"/>
      <c r="B1093" s="77"/>
      <c r="C1093" s="77"/>
      <c r="D1093" s="77"/>
      <c r="E1093" s="77"/>
      <c r="F1093" s="77">
        <f>SUM(F1090:F1092)</f>
        <v>496.08000000000004</v>
      </c>
      <c r="G1093" s="77"/>
      <c r="H1093" s="77">
        <f>SUM(H1090:H1092)</f>
        <v>0</v>
      </c>
      <c r="I1093" s="77">
        <f>SUM(F1093:H1093)</f>
        <v>496.08000000000004</v>
      </c>
      <c r="K1093" s="233"/>
    </row>
    <row r="1094" spans="1:11" s="14" customFormat="1">
      <c r="A1094" s="76" t="s">
        <v>1510</v>
      </c>
      <c r="B1094" s="76" t="s">
        <v>1511</v>
      </c>
      <c r="C1094" s="76" t="s">
        <v>1512</v>
      </c>
      <c r="D1094" s="76">
        <v>3037</v>
      </c>
      <c r="E1094" s="76">
        <v>0.06</v>
      </c>
      <c r="F1094" s="76">
        <f t="shared" ref="F1094:F1100" si="180">D1094*E1094</f>
        <v>182.22</v>
      </c>
      <c r="G1094" s="76">
        <v>0</v>
      </c>
      <c r="H1094" s="76">
        <f t="shared" ref="H1094:H1100" si="181">D1094*G1094</f>
        <v>0</v>
      </c>
      <c r="I1094" s="76"/>
      <c r="K1094" s="232"/>
    </row>
    <row r="1095" spans="1:11" s="14" customFormat="1">
      <c r="A1095" s="76"/>
      <c r="B1095" s="76" t="s">
        <v>1513</v>
      </c>
      <c r="C1095" s="76" t="s">
        <v>1514</v>
      </c>
      <c r="D1095" s="76">
        <v>2280</v>
      </c>
      <c r="E1095" s="76">
        <v>0.06</v>
      </c>
      <c r="F1095" s="76">
        <f t="shared" si="180"/>
        <v>136.79999999999998</v>
      </c>
      <c r="G1095" s="76">
        <v>0</v>
      </c>
      <c r="H1095" s="76">
        <f t="shared" si="181"/>
        <v>0</v>
      </c>
      <c r="I1095" s="76"/>
      <c r="K1095" s="232"/>
    </row>
    <row r="1096" spans="1:11" s="14" customFormat="1">
      <c r="A1096" s="76"/>
      <c r="B1096" s="76" t="s">
        <v>1515</v>
      </c>
      <c r="C1096" s="76" t="s">
        <v>1516</v>
      </c>
      <c r="D1096" s="76">
        <v>1760</v>
      </c>
      <c r="E1096" s="76">
        <v>0.06</v>
      </c>
      <c r="F1096" s="76">
        <f t="shared" si="180"/>
        <v>105.6</v>
      </c>
      <c r="G1096" s="76">
        <v>0</v>
      </c>
      <c r="H1096" s="76">
        <f t="shared" si="181"/>
        <v>0</v>
      </c>
      <c r="I1096" s="76"/>
      <c r="K1096" s="232"/>
    </row>
    <row r="1097" spans="1:11" s="14" customFormat="1">
      <c r="A1097" s="76"/>
      <c r="B1097" s="76" t="s">
        <v>1517</v>
      </c>
      <c r="C1097" s="148" t="s">
        <v>1518</v>
      </c>
      <c r="D1097" s="76">
        <v>376</v>
      </c>
      <c r="E1097" s="76">
        <v>0.06</v>
      </c>
      <c r="F1097" s="76">
        <f t="shared" si="180"/>
        <v>22.56</v>
      </c>
      <c r="G1097" s="76">
        <v>0</v>
      </c>
      <c r="H1097" s="76">
        <f t="shared" si="181"/>
        <v>0</v>
      </c>
      <c r="I1097" s="76"/>
      <c r="K1097" s="232"/>
    </row>
    <row r="1098" spans="1:11" s="14" customFormat="1">
      <c r="A1098" s="76"/>
      <c r="B1098" s="100" t="s">
        <v>1519</v>
      </c>
      <c r="C1098" s="148" t="s">
        <v>1520</v>
      </c>
      <c r="D1098" s="76">
        <v>400</v>
      </c>
      <c r="E1098" s="76">
        <v>0.1</v>
      </c>
      <c r="F1098" s="76">
        <f t="shared" si="180"/>
        <v>40</v>
      </c>
      <c r="G1098" s="76">
        <v>0</v>
      </c>
      <c r="H1098" s="76">
        <f t="shared" si="181"/>
        <v>0</v>
      </c>
      <c r="I1098" s="76"/>
      <c r="K1098" s="232"/>
    </row>
    <row r="1099" spans="1:11" s="14" customFormat="1">
      <c r="A1099" s="76"/>
      <c r="B1099" s="76" t="s">
        <v>1521</v>
      </c>
      <c r="C1099" s="148" t="s">
        <v>1522</v>
      </c>
      <c r="D1099" s="76">
        <v>400</v>
      </c>
      <c r="E1099" s="76">
        <v>0.1</v>
      </c>
      <c r="F1099" s="76">
        <f t="shared" si="180"/>
        <v>40</v>
      </c>
      <c r="G1099" s="76">
        <v>0</v>
      </c>
      <c r="H1099" s="76">
        <f t="shared" si="181"/>
        <v>0</v>
      </c>
      <c r="I1099" s="76"/>
      <c r="K1099" s="232"/>
    </row>
    <row r="1100" spans="1:11" s="14" customFormat="1">
      <c r="A1100" s="76"/>
      <c r="B1100" s="76" t="s">
        <v>1523</v>
      </c>
      <c r="C1100" s="76" t="s">
        <v>1524</v>
      </c>
      <c r="D1100" s="76">
        <v>1200</v>
      </c>
      <c r="E1100" s="76">
        <v>0.16</v>
      </c>
      <c r="F1100" s="76">
        <f t="shared" si="180"/>
        <v>192</v>
      </c>
      <c r="G1100" s="76">
        <v>0</v>
      </c>
      <c r="H1100" s="76">
        <f t="shared" si="181"/>
        <v>0</v>
      </c>
      <c r="I1100" s="76"/>
      <c r="K1100" s="232"/>
    </row>
    <row r="1101" spans="1:11" s="7" customFormat="1" ht="15.75">
      <c r="A1101" s="77"/>
      <c r="B1101" s="77"/>
      <c r="C1101" s="77"/>
      <c r="D1101" s="77"/>
      <c r="E1101" s="77"/>
      <c r="F1101" s="77">
        <f>SUM(F1094:F1100)</f>
        <v>719.18000000000006</v>
      </c>
      <c r="G1101" s="77"/>
      <c r="H1101" s="77">
        <f>SUM(H1094:H1100)</f>
        <v>0</v>
      </c>
      <c r="I1101" s="77">
        <f>SUM(F1101:H1101)</f>
        <v>719.18000000000006</v>
      </c>
      <c r="K1101" s="233"/>
    </row>
    <row r="1102" spans="1:11" s="14" customFormat="1">
      <c r="A1102" s="76" t="s">
        <v>1525</v>
      </c>
      <c r="B1102" s="76" t="s">
        <v>1526</v>
      </c>
      <c r="C1102" s="76" t="s">
        <v>1527</v>
      </c>
      <c r="D1102" s="76">
        <v>2061</v>
      </c>
      <c r="E1102" s="76">
        <v>0.1</v>
      </c>
      <c r="F1102" s="76">
        <f t="shared" ref="F1102:F1104" si="182">D1102*E1102</f>
        <v>206.10000000000002</v>
      </c>
      <c r="G1102" s="76">
        <v>0</v>
      </c>
      <c r="H1102" s="76">
        <f t="shared" ref="H1102:H1104" si="183">D1102*G1102</f>
        <v>0</v>
      </c>
      <c r="I1102" s="76"/>
      <c r="K1102" s="232"/>
    </row>
    <row r="1103" spans="1:11" s="14" customFormat="1">
      <c r="A1103" s="76"/>
      <c r="B1103" s="76" t="s">
        <v>1528</v>
      </c>
      <c r="C1103" s="76" t="s">
        <v>1529</v>
      </c>
      <c r="D1103" s="76">
        <v>2580</v>
      </c>
      <c r="E1103" s="76">
        <v>0</v>
      </c>
      <c r="F1103" s="76">
        <f t="shared" si="182"/>
        <v>0</v>
      </c>
      <c r="G1103" s="76">
        <v>0</v>
      </c>
      <c r="H1103" s="76">
        <f t="shared" si="183"/>
        <v>0</v>
      </c>
      <c r="I1103" s="76"/>
      <c r="K1103" s="232"/>
    </row>
    <row r="1104" spans="1:11" s="14" customFormat="1">
      <c r="A1104" s="76"/>
      <c r="B1104" s="100" t="s">
        <v>1530</v>
      </c>
      <c r="C1104" s="76" t="s">
        <v>1531</v>
      </c>
      <c r="D1104" s="76">
        <v>201</v>
      </c>
      <c r="E1104" s="76">
        <v>0.1</v>
      </c>
      <c r="F1104" s="76">
        <f t="shared" si="182"/>
        <v>20.100000000000001</v>
      </c>
      <c r="G1104" s="76">
        <v>0</v>
      </c>
      <c r="H1104" s="76">
        <f t="shared" si="183"/>
        <v>0</v>
      </c>
      <c r="I1104" s="76"/>
      <c r="K1104" s="232"/>
    </row>
    <row r="1105" spans="1:11" s="7" customFormat="1" ht="15.75">
      <c r="A1105" s="77"/>
      <c r="B1105" s="77"/>
      <c r="C1105" s="77"/>
      <c r="D1105" s="77"/>
      <c r="E1105" s="77"/>
      <c r="F1105" s="77">
        <f>SUM(F1102:F1104)</f>
        <v>226.20000000000002</v>
      </c>
      <c r="G1105" s="77"/>
      <c r="H1105" s="77">
        <f>SUM(H1102:H1104)</f>
        <v>0</v>
      </c>
      <c r="I1105" s="77">
        <f>SUM(F1105:H1105)</f>
        <v>226.20000000000002</v>
      </c>
      <c r="K1105" s="233"/>
    </row>
    <row r="1106" spans="1:11">
      <c r="A1106" s="101" t="s">
        <v>1532</v>
      </c>
      <c r="B1106" s="102" t="s">
        <v>1533</v>
      </c>
      <c r="C1106" s="102" t="s">
        <v>1534</v>
      </c>
      <c r="D1106" s="102">
        <v>3174</v>
      </c>
      <c r="E1106" s="102">
        <v>0.03</v>
      </c>
      <c r="F1106" s="102">
        <f>E1106*D1106</f>
        <v>95.22</v>
      </c>
      <c r="G1106" s="102">
        <v>0.02</v>
      </c>
      <c r="H1106" s="102">
        <f>G1106*D1106</f>
        <v>63.480000000000004</v>
      </c>
      <c r="I1106" s="26"/>
      <c r="J1106" s="115"/>
    </row>
    <row r="1107" spans="1:11">
      <c r="A1107" s="101"/>
      <c r="B1107" s="102" t="s">
        <v>1535</v>
      </c>
      <c r="C1107" s="102" t="s">
        <v>1536</v>
      </c>
      <c r="D1107" s="102">
        <v>2438</v>
      </c>
      <c r="E1107" s="102">
        <v>0.03</v>
      </c>
      <c r="F1107" s="102">
        <f t="shared" ref="F1107:F1110" si="184">E1107*D1107</f>
        <v>73.14</v>
      </c>
      <c r="G1107" s="102">
        <v>0.02</v>
      </c>
      <c r="H1107" s="102">
        <f t="shared" ref="H1107:H1110" si="185">G1107*D1107</f>
        <v>48.76</v>
      </c>
      <c r="I1107" s="26"/>
    </row>
    <row r="1108" spans="1:11">
      <c r="A1108" s="101"/>
      <c r="B1108" s="102" t="s">
        <v>1537</v>
      </c>
      <c r="C1108" s="102" t="s">
        <v>1538</v>
      </c>
      <c r="D1108" s="102">
        <v>1682</v>
      </c>
      <c r="E1108" s="102">
        <v>0.04</v>
      </c>
      <c r="F1108" s="102">
        <f t="shared" si="184"/>
        <v>67.28</v>
      </c>
      <c r="G1108" s="102">
        <v>0.02</v>
      </c>
      <c r="H1108" s="102">
        <f t="shared" si="185"/>
        <v>33.64</v>
      </c>
      <c r="I1108" s="26"/>
    </row>
    <row r="1109" spans="1:11">
      <c r="A1109" s="101"/>
      <c r="B1109" s="102" t="s">
        <v>1539</v>
      </c>
      <c r="C1109" s="102" t="s">
        <v>1540</v>
      </c>
      <c r="D1109" s="102">
        <v>3200</v>
      </c>
      <c r="E1109" s="102">
        <v>0.04</v>
      </c>
      <c r="F1109" s="102">
        <f t="shared" si="184"/>
        <v>128</v>
      </c>
      <c r="G1109" s="102">
        <v>0.02</v>
      </c>
      <c r="H1109" s="102">
        <f t="shared" si="185"/>
        <v>64</v>
      </c>
      <c r="I1109" s="26"/>
    </row>
    <row r="1110" spans="1:11">
      <c r="A1110" s="101"/>
      <c r="B1110" s="102" t="s">
        <v>1541</v>
      </c>
      <c r="C1110" s="102" t="s">
        <v>1542</v>
      </c>
      <c r="D1110" s="102">
        <v>3042</v>
      </c>
      <c r="E1110" s="102">
        <v>0.04</v>
      </c>
      <c r="F1110" s="102">
        <f t="shared" si="184"/>
        <v>121.68</v>
      </c>
      <c r="G1110" s="102">
        <v>0.02</v>
      </c>
      <c r="H1110" s="102">
        <f t="shared" si="185"/>
        <v>60.84</v>
      </c>
      <c r="I1110" s="26"/>
    </row>
    <row r="1111" spans="1:11">
      <c r="A1111" s="103"/>
      <c r="B1111" s="104"/>
      <c r="C1111" s="104"/>
      <c r="D1111" s="104"/>
      <c r="E1111" s="104"/>
      <c r="F1111" s="104">
        <f t="shared" ref="F1111" si="186">SUM(F1106:F1110)</f>
        <v>485.32</v>
      </c>
      <c r="G1111" s="104"/>
      <c r="H1111" s="104">
        <f>SUM(H1106:H1110)</f>
        <v>270.72000000000003</v>
      </c>
      <c r="I1111" s="26">
        <f t="shared" ref="I1111:I1130" si="187">H1111+F1111</f>
        <v>756.04</v>
      </c>
    </row>
    <row r="1112" spans="1:11">
      <c r="A1112" s="101" t="s">
        <v>1543</v>
      </c>
      <c r="B1112" s="102" t="s">
        <v>1544</v>
      </c>
      <c r="C1112" s="102" t="s">
        <v>1545</v>
      </c>
      <c r="D1112" s="102">
        <v>1717</v>
      </c>
      <c r="E1112" s="102">
        <v>0.03</v>
      </c>
      <c r="F1112" s="102">
        <f t="shared" ref="F1112:F1116" si="188">E1112*D1112</f>
        <v>51.51</v>
      </c>
      <c r="G1112" s="102">
        <v>0.02</v>
      </c>
      <c r="H1112" s="102">
        <f t="shared" ref="H1112:H1116" si="189">G1112*D1112</f>
        <v>34.340000000000003</v>
      </c>
      <c r="I1112" s="26"/>
    </row>
    <row r="1113" spans="1:11">
      <c r="A1113" s="101"/>
      <c r="B1113" s="102" t="s">
        <v>1546</v>
      </c>
      <c r="C1113" s="102" t="s">
        <v>1547</v>
      </c>
      <c r="D1113" s="102">
        <v>3713</v>
      </c>
      <c r="E1113" s="102">
        <v>0.04</v>
      </c>
      <c r="F1113" s="102">
        <f t="shared" si="188"/>
        <v>148.52000000000001</v>
      </c>
      <c r="G1113" s="102">
        <v>0.02</v>
      </c>
      <c r="H1113" s="102">
        <f t="shared" si="189"/>
        <v>74.260000000000005</v>
      </c>
      <c r="I1113" s="26"/>
    </row>
    <row r="1114" spans="1:11">
      <c r="A1114" s="101"/>
      <c r="B1114" s="102" t="s">
        <v>1548</v>
      </c>
      <c r="C1114" s="102" t="s">
        <v>1549</v>
      </c>
      <c r="D1114" s="102">
        <v>3342</v>
      </c>
      <c r="E1114" s="102">
        <v>0.04</v>
      </c>
      <c r="F1114" s="102">
        <f t="shared" si="188"/>
        <v>133.68</v>
      </c>
      <c r="G1114" s="102">
        <v>0.02</v>
      </c>
      <c r="H1114" s="102">
        <f t="shared" si="189"/>
        <v>66.84</v>
      </c>
      <c r="I1114" s="26"/>
    </row>
    <row r="1115" spans="1:11">
      <c r="A1115" s="101"/>
      <c r="B1115" s="102" t="s">
        <v>1550</v>
      </c>
      <c r="C1115" s="102" t="s">
        <v>1551</v>
      </c>
      <c r="D1115" s="102">
        <v>2030</v>
      </c>
      <c r="E1115" s="102">
        <v>0.03</v>
      </c>
      <c r="F1115" s="102">
        <f t="shared" si="188"/>
        <v>60.9</v>
      </c>
      <c r="G1115" s="102">
        <v>0.02</v>
      </c>
      <c r="H1115" s="102">
        <f t="shared" si="189"/>
        <v>40.6</v>
      </c>
      <c r="I1115" s="26"/>
    </row>
    <row r="1116" spans="1:11">
      <c r="A1116" s="101"/>
      <c r="B1116" s="102" t="s">
        <v>1552</v>
      </c>
      <c r="C1116" s="102" t="s">
        <v>1553</v>
      </c>
      <c r="D1116" s="102">
        <v>1878</v>
      </c>
      <c r="E1116" s="102">
        <v>0.03</v>
      </c>
      <c r="F1116" s="102">
        <f t="shared" si="188"/>
        <v>56.339999999999996</v>
      </c>
      <c r="G1116" s="102">
        <v>0.02</v>
      </c>
      <c r="H1116" s="102">
        <f t="shared" si="189"/>
        <v>37.56</v>
      </c>
      <c r="I1116" s="26"/>
    </row>
    <row r="1117" spans="1:11">
      <c r="A1117" s="103"/>
      <c r="B1117" s="104"/>
      <c r="C1117" s="104"/>
      <c r="D1117" s="104"/>
      <c r="E1117" s="104"/>
      <c r="F1117" s="104">
        <f t="shared" ref="F1117" si="190">SUM(F1112:F1116)</f>
        <v>450.95</v>
      </c>
      <c r="G1117" s="104"/>
      <c r="H1117" s="104">
        <f>SUM(H1112:H1116)</f>
        <v>253.6</v>
      </c>
      <c r="I1117" s="26">
        <f t="shared" si="187"/>
        <v>704.55</v>
      </c>
    </row>
    <row r="1118" spans="1:11">
      <c r="A1118" s="101" t="s">
        <v>1554</v>
      </c>
      <c r="B1118" s="102" t="s">
        <v>1555</v>
      </c>
      <c r="C1118" s="102" t="s">
        <v>1556</v>
      </c>
      <c r="D1118" s="102">
        <v>2863</v>
      </c>
      <c r="E1118" s="102">
        <v>0.04</v>
      </c>
      <c r="F1118" s="102">
        <f t="shared" ref="F1118:F1119" si="191">E1118*D1118</f>
        <v>114.52</v>
      </c>
      <c r="G1118" s="102">
        <v>0.02</v>
      </c>
      <c r="H1118" s="102">
        <f t="shared" ref="H1118:H1119" si="192">G1118*D1118</f>
        <v>57.26</v>
      </c>
      <c r="I1118" s="26"/>
    </row>
    <row r="1119" spans="1:11">
      <c r="A1119" s="101"/>
      <c r="B1119" s="102" t="s">
        <v>1557</v>
      </c>
      <c r="C1119" s="102" t="s">
        <v>1558</v>
      </c>
      <c r="D1119" s="102">
        <v>1392</v>
      </c>
      <c r="E1119" s="102">
        <v>0.03</v>
      </c>
      <c r="F1119" s="102">
        <f t="shared" si="191"/>
        <v>41.76</v>
      </c>
      <c r="G1119" s="102">
        <v>0.02</v>
      </c>
      <c r="H1119" s="102">
        <f t="shared" si="192"/>
        <v>27.84</v>
      </c>
      <c r="I1119" s="26"/>
    </row>
    <row r="1120" spans="1:11">
      <c r="A1120" s="103"/>
      <c r="B1120" s="104"/>
      <c r="C1120" s="104"/>
      <c r="D1120" s="104"/>
      <c r="E1120" s="104"/>
      <c r="F1120" s="104">
        <f t="shared" ref="F1120" si="193">SUM(F1118:F1119)</f>
        <v>156.28</v>
      </c>
      <c r="G1120" s="104"/>
      <c r="H1120" s="104">
        <f>SUM(H1118:H1119)</f>
        <v>85.1</v>
      </c>
      <c r="I1120" s="26">
        <f t="shared" si="187"/>
        <v>241.38</v>
      </c>
    </row>
    <row r="1121" spans="1:9">
      <c r="A1121" s="101" t="s">
        <v>1559</v>
      </c>
      <c r="B1121" s="102" t="s">
        <v>1560</v>
      </c>
      <c r="C1121" s="102" t="s">
        <v>1561</v>
      </c>
      <c r="D1121" s="102">
        <v>2161</v>
      </c>
      <c r="E1121" s="102">
        <v>0.1</v>
      </c>
      <c r="F1121" s="102">
        <f t="shared" ref="F1121:F1124" si="194">E1121*D1121</f>
        <v>216.10000000000002</v>
      </c>
      <c r="G1121" s="102">
        <v>0</v>
      </c>
      <c r="H1121" s="102">
        <f t="shared" ref="H1121:H1124" si="195">G1121*D1121</f>
        <v>0</v>
      </c>
      <c r="I1121" s="26"/>
    </row>
    <row r="1122" spans="1:9">
      <c r="A1122" s="101"/>
      <c r="B1122" s="102" t="s">
        <v>1562</v>
      </c>
      <c r="C1122" s="102" t="s">
        <v>1563</v>
      </c>
      <c r="D1122" s="102">
        <v>3041</v>
      </c>
      <c r="E1122" s="102">
        <v>0.1</v>
      </c>
      <c r="F1122" s="102">
        <f t="shared" si="194"/>
        <v>304.10000000000002</v>
      </c>
      <c r="G1122" s="102">
        <v>0</v>
      </c>
      <c r="H1122" s="102">
        <f t="shared" si="195"/>
        <v>0</v>
      </c>
      <c r="I1122" s="26"/>
    </row>
    <row r="1123" spans="1:9">
      <c r="A1123" s="101"/>
      <c r="B1123" s="102" t="s">
        <v>1564</v>
      </c>
      <c r="C1123" s="102" t="s">
        <v>1565</v>
      </c>
      <c r="D1123" s="102">
        <v>993</v>
      </c>
      <c r="E1123" s="102">
        <v>0.1</v>
      </c>
      <c r="F1123" s="102">
        <f t="shared" si="194"/>
        <v>99.300000000000011</v>
      </c>
      <c r="G1123" s="102">
        <v>0</v>
      </c>
      <c r="H1123" s="102">
        <f t="shared" si="195"/>
        <v>0</v>
      </c>
      <c r="I1123" s="26"/>
    </row>
    <row r="1124" spans="1:9">
      <c r="A1124" s="101"/>
      <c r="B1124" s="102" t="s">
        <v>1566</v>
      </c>
      <c r="C1124" s="102" t="s">
        <v>1567</v>
      </c>
      <c r="D1124" s="102">
        <v>1344</v>
      </c>
      <c r="E1124" s="102">
        <v>0.1</v>
      </c>
      <c r="F1124" s="102">
        <f t="shared" si="194"/>
        <v>134.4</v>
      </c>
      <c r="G1124" s="102">
        <v>0</v>
      </c>
      <c r="H1124" s="102">
        <f t="shared" si="195"/>
        <v>0</v>
      </c>
      <c r="I1124" s="26"/>
    </row>
    <row r="1125" spans="1:9">
      <c r="A1125" s="103"/>
      <c r="B1125" s="104"/>
      <c r="C1125" s="104"/>
      <c r="D1125" s="104"/>
      <c r="E1125" s="104"/>
      <c r="F1125" s="104">
        <f t="shared" ref="F1125" si="196">SUM(F1121:F1124)</f>
        <v>753.9</v>
      </c>
      <c r="G1125" s="104"/>
      <c r="H1125" s="104">
        <f>SUM(H1121:H1124)</f>
        <v>0</v>
      </c>
      <c r="I1125" s="26">
        <f t="shared" si="187"/>
        <v>753.9</v>
      </c>
    </row>
    <row r="1126" spans="1:9">
      <c r="A1126" s="101" t="s">
        <v>1568</v>
      </c>
      <c r="B1126" s="102" t="s">
        <v>1017</v>
      </c>
      <c r="C1126" s="102">
        <v>35357</v>
      </c>
      <c r="D1126" s="102">
        <v>1181</v>
      </c>
      <c r="E1126" s="102">
        <v>0.1</v>
      </c>
      <c r="F1126" s="102">
        <f t="shared" ref="F1126:F1129" si="197">E1126*D1126</f>
        <v>118.10000000000001</v>
      </c>
      <c r="G1126" s="102">
        <v>0</v>
      </c>
      <c r="H1126" s="102">
        <f t="shared" ref="H1126:H1129" si="198">G1126*D1126</f>
        <v>0</v>
      </c>
      <c r="I1126" s="26"/>
    </row>
    <row r="1127" spans="1:9">
      <c r="A1127" s="101"/>
      <c r="B1127" s="102" t="s">
        <v>1569</v>
      </c>
      <c r="C1127" s="102">
        <v>35310</v>
      </c>
      <c r="D1127" s="102">
        <v>2034</v>
      </c>
      <c r="E1127" s="102">
        <v>0.1</v>
      </c>
      <c r="F1127" s="102">
        <f t="shared" si="197"/>
        <v>203.4</v>
      </c>
      <c r="G1127" s="102">
        <v>0</v>
      </c>
      <c r="H1127" s="102">
        <f t="shared" si="198"/>
        <v>0</v>
      </c>
      <c r="I1127" s="26"/>
    </row>
    <row r="1128" spans="1:9">
      <c r="A1128" s="101"/>
      <c r="B1128" s="102" t="s">
        <v>1570</v>
      </c>
      <c r="C1128" s="102">
        <v>35320</v>
      </c>
      <c r="D1128" s="102">
        <v>1740</v>
      </c>
      <c r="E1128" s="102">
        <v>0.1</v>
      </c>
      <c r="F1128" s="102">
        <f t="shared" si="197"/>
        <v>174</v>
      </c>
      <c r="G1128" s="102">
        <v>0</v>
      </c>
      <c r="H1128" s="102">
        <f t="shared" si="198"/>
        <v>0</v>
      </c>
      <c r="I1128" s="26"/>
    </row>
    <row r="1129" spans="1:9">
      <c r="A1129" s="102"/>
      <c r="B1129" s="105" t="s">
        <v>1571</v>
      </c>
      <c r="C1129" s="102">
        <v>35339</v>
      </c>
      <c r="D1129" s="102">
        <v>1429</v>
      </c>
      <c r="E1129" s="102">
        <v>0.1</v>
      </c>
      <c r="F1129" s="102">
        <f t="shared" si="197"/>
        <v>142.9</v>
      </c>
      <c r="G1129" s="102">
        <v>0</v>
      </c>
      <c r="H1129" s="102">
        <f t="shared" si="198"/>
        <v>0</v>
      </c>
      <c r="I1129" s="26"/>
    </row>
    <row r="1130" spans="1:9">
      <c r="A1130" s="104"/>
      <c r="B1130" s="104"/>
      <c r="C1130" s="104"/>
      <c r="D1130" s="104"/>
      <c r="E1130" s="104"/>
      <c r="F1130" s="104">
        <f t="shared" ref="F1130" si="199">SUM(F1126:F1129)</f>
        <v>638.4</v>
      </c>
      <c r="G1130" s="104"/>
      <c r="H1130" s="104">
        <f>SUM(H1126:H1129)</f>
        <v>0</v>
      </c>
      <c r="I1130" s="26">
        <f t="shared" si="187"/>
        <v>638.4</v>
      </c>
    </row>
    <row r="1131" spans="1:9">
      <c r="A1131" s="106" t="s">
        <v>1572</v>
      </c>
      <c r="B1131" s="106" t="s">
        <v>83</v>
      </c>
      <c r="C1131" s="106" t="s">
        <v>1573</v>
      </c>
      <c r="D1131" s="106">
        <v>3244</v>
      </c>
      <c r="E1131" s="106">
        <v>0.03</v>
      </c>
      <c r="F1131" s="107">
        <f>E1131*D1131</f>
        <v>97.32</v>
      </c>
      <c r="G1131" s="106">
        <v>0.02</v>
      </c>
      <c r="H1131" s="107">
        <f>G1131*D1131</f>
        <v>64.88</v>
      </c>
      <c r="I1131" s="116"/>
    </row>
    <row r="1132" spans="1:9">
      <c r="A1132" s="106"/>
      <c r="B1132" s="106" t="s">
        <v>85</v>
      </c>
      <c r="C1132" s="106" t="s">
        <v>1574</v>
      </c>
      <c r="D1132" s="106">
        <v>1945</v>
      </c>
      <c r="E1132" s="106">
        <v>0.03</v>
      </c>
      <c r="F1132" s="107">
        <f t="shared" ref="F1132:F1133" si="200">E1132*D1132</f>
        <v>58.349999999999994</v>
      </c>
      <c r="G1132" s="106">
        <v>0.02</v>
      </c>
      <c r="H1132" s="107">
        <f t="shared" ref="H1132:H1133" si="201">G1132*D1132</f>
        <v>38.9</v>
      </c>
      <c r="I1132" s="116"/>
    </row>
    <row r="1133" spans="1:9">
      <c r="A1133" s="106"/>
      <c r="B1133" s="106" t="s">
        <v>87</v>
      </c>
      <c r="C1133" s="106" t="s">
        <v>1575</v>
      </c>
      <c r="D1133" s="106">
        <v>2273</v>
      </c>
      <c r="E1133" s="106">
        <v>0.03</v>
      </c>
      <c r="F1133" s="107">
        <f t="shared" si="200"/>
        <v>68.19</v>
      </c>
      <c r="G1133" s="106">
        <v>0.02</v>
      </c>
      <c r="H1133" s="107">
        <f t="shared" si="201"/>
        <v>45.46</v>
      </c>
      <c r="I1133" s="116"/>
    </row>
    <row r="1134" spans="1:9">
      <c r="A1134" s="108"/>
      <c r="B1134" s="108"/>
      <c r="C1134" s="108"/>
      <c r="D1134" s="108"/>
      <c r="E1134" s="108"/>
      <c r="F1134" s="107">
        <f>SUM(F1131:F1133)</f>
        <v>223.85999999999999</v>
      </c>
      <c r="G1134" s="108"/>
      <c r="H1134" s="107">
        <f>SUM(H1131:H1133)</f>
        <v>149.24</v>
      </c>
      <c r="I1134" s="116">
        <f>H1134+F1134</f>
        <v>373.1</v>
      </c>
    </row>
    <row r="1135" spans="1:9">
      <c r="A1135" s="106" t="s">
        <v>1576</v>
      </c>
      <c r="B1135" s="106" t="s">
        <v>1017</v>
      </c>
      <c r="C1135" s="106" t="s">
        <v>1577</v>
      </c>
      <c r="D1135" s="106">
        <v>129</v>
      </c>
      <c r="E1135" s="106">
        <v>0.1</v>
      </c>
      <c r="F1135" s="107">
        <f t="shared" ref="F1135:F1138" si="202">E1135*D1135</f>
        <v>12.9</v>
      </c>
      <c r="G1135" s="106">
        <v>0</v>
      </c>
      <c r="H1135" s="107">
        <f t="shared" ref="H1135:H1138" si="203">G1135*D1135</f>
        <v>0</v>
      </c>
      <c r="I1135" s="116"/>
    </row>
    <row r="1136" spans="1:9">
      <c r="A1136" s="106"/>
      <c r="B1136" s="106" t="s">
        <v>1569</v>
      </c>
      <c r="C1136" s="106" t="s">
        <v>1578</v>
      </c>
      <c r="D1136" s="106">
        <v>222</v>
      </c>
      <c r="E1136" s="106">
        <v>0.1</v>
      </c>
      <c r="F1136" s="107">
        <f t="shared" si="202"/>
        <v>22.200000000000003</v>
      </c>
      <c r="G1136" s="106">
        <v>0</v>
      </c>
      <c r="H1136" s="107">
        <f t="shared" si="203"/>
        <v>0</v>
      </c>
      <c r="I1136" s="116"/>
    </row>
    <row r="1137" spans="1:9">
      <c r="A1137" s="106"/>
      <c r="B1137" s="106" t="s">
        <v>1570</v>
      </c>
      <c r="C1137" s="106" t="s">
        <v>1579</v>
      </c>
      <c r="D1137" s="106">
        <v>190</v>
      </c>
      <c r="E1137" s="106">
        <v>0.1</v>
      </c>
      <c r="F1137" s="107">
        <f t="shared" si="202"/>
        <v>19</v>
      </c>
      <c r="G1137" s="106">
        <v>0</v>
      </c>
      <c r="H1137" s="107">
        <f t="shared" si="203"/>
        <v>0</v>
      </c>
      <c r="I1137" s="116"/>
    </row>
    <row r="1138" spans="1:9">
      <c r="A1138" s="106"/>
      <c r="B1138" s="109" t="s">
        <v>1571</v>
      </c>
      <c r="C1138" s="106" t="s">
        <v>1580</v>
      </c>
      <c r="D1138" s="106">
        <v>157</v>
      </c>
      <c r="E1138" s="106">
        <v>0.1</v>
      </c>
      <c r="F1138" s="107">
        <f t="shared" si="202"/>
        <v>15.700000000000001</v>
      </c>
      <c r="G1138" s="106">
        <v>0</v>
      </c>
      <c r="H1138" s="107">
        <f t="shared" si="203"/>
        <v>0</v>
      </c>
      <c r="I1138" s="116"/>
    </row>
    <row r="1139" spans="1:9">
      <c r="A1139" s="108"/>
      <c r="B1139" s="108"/>
      <c r="C1139" s="108"/>
      <c r="D1139" s="108"/>
      <c r="E1139" s="108"/>
      <c r="F1139" s="107">
        <f>SUM(F1135:F1138)</f>
        <v>69.8</v>
      </c>
      <c r="G1139" s="108"/>
      <c r="H1139" s="107">
        <f>SUM(H1135:H1138)</f>
        <v>0</v>
      </c>
      <c r="I1139" s="116">
        <f>H1139+F1139</f>
        <v>69.8</v>
      </c>
    </row>
    <row r="1140" spans="1:9">
      <c r="A1140" s="110" t="s">
        <v>1137</v>
      </c>
      <c r="B1140" s="110" t="s">
        <v>1138</v>
      </c>
      <c r="C1140" s="110">
        <v>7714301</v>
      </c>
      <c r="D1140" s="110">
        <v>1680</v>
      </c>
      <c r="E1140" s="111">
        <v>0.3</v>
      </c>
      <c r="F1140" s="111">
        <f t="shared" ref="F1140:F1141" si="204">E1140*D1140</f>
        <v>504</v>
      </c>
      <c r="G1140" s="112">
        <v>0</v>
      </c>
      <c r="H1140" s="111">
        <f t="shared" ref="H1140:H1141" si="205">G1140*D1140</f>
        <v>0</v>
      </c>
      <c r="I1140" s="117"/>
    </row>
    <row r="1141" spans="1:9">
      <c r="A1141" s="111"/>
      <c r="B1141" s="111"/>
      <c r="C1141" s="111"/>
      <c r="D1141" s="110">
        <v>360</v>
      </c>
      <c r="E1141" s="111">
        <v>0.3</v>
      </c>
      <c r="F1141" s="111">
        <f t="shared" si="204"/>
        <v>108</v>
      </c>
      <c r="G1141" s="112">
        <v>0</v>
      </c>
      <c r="H1141" s="111">
        <f t="shared" si="205"/>
        <v>0</v>
      </c>
      <c r="I1141" s="117"/>
    </row>
    <row r="1142" spans="1:9">
      <c r="A1142" s="111"/>
      <c r="B1142" s="111"/>
      <c r="C1142" s="111"/>
      <c r="D1142" s="111"/>
      <c r="E1142" s="111"/>
      <c r="F1142" s="111">
        <f>SUM(F1140:F1141)</f>
        <v>612</v>
      </c>
      <c r="G1142" s="111"/>
      <c r="H1142" s="111">
        <f>SUM(H1140:H1141)</f>
        <v>0</v>
      </c>
      <c r="I1142" s="117">
        <f>H1142+F1142</f>
        <v>612</v>
      </c>
    </row>
    <row r="1143" spans="1:9">
      <c r="A1143" s="113" t="s">
        <v>1581</v>
      </c>
      <c r="B1143" s="113" t="s">
        <v>83</v>
      </c>
      <c r="C1143" s="113" t="s">
        <v>1582</v>
      </c>
      <c r="D1143" s="113">
        <v>2735</v>
      </c>
      <c r="E1143" s="113">
        <v>0.03</v>
      </c>
      <c r="F1143" s="113">
        <f>E1143*D1143</f>
        <v>82.05</v>
      </c>
      <c r="G1143" s="113">
        <v>0.02</v>
      </c>
      <c r="H1143" s="113">
        <f>G1143*D1143</f>
        <v>54.7</v>
      </c>
      <c r="I1143" s="118"/>
    </row>
    <row r="1144" spans="1:9">
      <c r="A1144" s="113"/>
      <c r="B1144" s="113" t="s">
        <v>85</v>
      </c>
      <c r="C1144" s="113" t="s">
        <v>1583</v>
      </c>
      <c r="D1144" s="113">
        <v>2024</v>
      </c>
      <c r="E1144" s="113">
        <v>0.03</v>
      </c>
      <c r="F1144" s="113">
        <f>D1144*E1144</f>
        <v>60.72</v>
      </c>
      <c r="G1144" s="113">
        <v>0.02</v>
      </c>
      <c r="H1144" s="113">
        <f>D1144*G1144</f>
        <v>40.480000000000004</v>
      </c>
      <c r="I1144" s="118"/>
    </row>
    <row r="1145" spans="1:9">
      <c r="A1145" s="113"/>
      <c r="B1145" s="113" t="s">
        <v>87</v>
      </c>
      <c r="C1145" s="113" t="s">
        <v>1584</v>
      </c>
      <c r="D1145" s="113">
        <v>1785</v>
      </c>
      <c r="E1145" s="113">
        <v>0.03</v>
      </c>
      <c r="F1145" s="113">
        <f>E1145*D1145</f>
        <v>53.55</v>
      </c>
      <c r="G1145" s="113">
        <v>0.02</v>
      </c>
      <c r="H1145" s="113">
        <f>D1145*G1145</f>
        <v>35.700000000000003</v>
      </c>
      <c r="I1145" s="118"/>
    </row>
    <row r="1146" spans="1:9" ht="15.75">
      <c r="A1146" s="114"/>
      <c r="B1146" s="114"/>
      <c r="C1146" s="114"/>
      <c r="D1146" s="114"/>
      <c r="E1146" s="114"/>
      <c r="F1146" s="114">
        <f t="shared" ref="F1146" si="206">SUM(F1143:F1145)</f>
        <v>196.32</v>
      </c>
      <c r="G1146" s="114"/>
      <c r="H1146" s="114">
        <f>SUM(H1143:H1145)</f>
        <v>130.88</v>
      </c>
      <c r="I1146" s="118">
        <f>F1146+H1146</f>
        <v>327.2</v>
      </c>
    </row>
    <row r="1147" spans="1:9">
      <c r="A1147" s="113" t="s">
        <v>1585</v>
      </c>
      <c r="B1147" s="113" t="s">
        <v>1586</v>
      </c>
      <c r="C1147" s="113" t="s">
        <v>1587</v>
      </c>
      <c r="D1147" s="113">
        <v>2718</v>
      </c>
      <c r="E1147" s="113">
        <v>0.1</v>
      </c>
      <c r="F1147" s="113">
        <f>E1147*D1147</f>
        <v>271.8</v>
      </c>
      <c r="G1147" s="113">
        <v>0</v>
      </c>
      <c r="H1147" s="113">
        <v>0</v>
      </c>
      <c r="I1147" s="118"/>
    </row>
    <row r="1148" spans="1:9">
      <c r="A1148" s="113"/>
      <c r="B1148" s="113" t="s">
        <v>1588</v>
      </c>
      <c r="C1148" s="113" t="s">
        <v>1589</v>
      </c>
      <c r="D1148" s="113">
        <v>300</v>
      </c>
      <c r="E1148" s="113">
        <v>0.1</v>
      </c>
      <c r="F1148" s="113">
        <f>D1148*E1148</f>
        <v>30</v>
      </c>
      <c r="G1148" s="113">
        <v>0</v>
      </c>
      <c r="H1148" s="113">
        <v>0</v>
      </c>
      <c r="I1148" s="118"/>
    </row>
    <row r="1149" spans="1:9">
      <c r="A1149" s="113"/>
      <c r="B1149" s="113" t="s">
        <v>1590</v>
      </c>
      <c r="C1149" s="113" t="s">
        <v>1591</v>
      </c>
      <c r="D1149" s="113">
        <v>280</v>
      </c>
      <c r="E1149" s="113">
        <v>0.1</v>
      </c>
      <c r="F1149" s="113">
        <f>D1149*E1149</f>
        <v>28</v>
      </c>
      <c r="G1149" s="113">
        <v>0</v>
      </c>
      <c r="H1149" s="113">
        <v>0</v>
      </c>
      <c r="I1149" s="118"/>
    </row>
    <row r="1150" spans="1:9" ht="15.75">
      <c r="A1150" s="114"/>
      <c r="B1150" s="114"/>
      <c r="C1150" s="114"/>
      <c r="D1150" s="114"/>
      <c r="E1150" s="114"/>
      <c r="F1150" s="114">
        <f t="shared" ref="F1150" si="207">SUM(F1147:F1149)</f>
        <v>329.8</v>
      </c>
      <c r="G1150" s="114"/>
      <c r="H1150" s="114">
        <v>0</v>
      </c>
      <c r="I1150" s="118">
        <f>F1150</f>
        <v>329.8</v>
      </c>
    </row>
    <row r="1151" spans="1:9">
      <c r="A1151" s="113" t="s">
        <v>1592</v>
      </c>
      <c r="B1151" s="113" t="s">
        <v>1593</v>
      </c>
      <c r="C1151" s="113" t="s">
        <v>1594</v>
      </c>
      <c r="D1151" s="113">
        <v>2919</v>
      </c>
      <c r="E1151" s="113">
        <v>0.08</v>
      </c>
      <c r="F1151" s="113">
        <f>D1151*E1151</f>
        <v>233.52</v>
      </c>
      <c r="G1151" s="113">
        <v>0</v>
      </c>
      <c r="H1151" s="113">
        <v>0</v>
      </c>
      <c r="I1151" s="118"/>
    </row>
    <row r="1152" spans="1:9">
      <c r="A1152" s="113"/>
      <c r="B1152" s="113" t="s">
        <v>1595</v>
      </c>
      <c r="C1152" s="113" t="s">
        <v>1596</v>
      </c>
      <c r="D1152" s="113">
        <v>1316</v>
      </c>
      <c r="E1152" s="113">
        <v>0.08</v>
      </c>
      <c r="F1152" s="113">
        <f>D1152*E1152</f>
        <v>105.28</v>
      </c>
      <c r="G1152" s="113">
        <v>0</v>
      </c>
      <c r="H1152" s="113">
        <v>0</v>
      </c>
      <c r="I1152" s="118"/>
    </row>
    <row r="1153" spans="1:9">
      <c r="A1153" s="113"/>
      <c r="B1153" s="113" t="s">
        <v>1597</v>
      </c>
      <c r="C1153" s="113" t="s">
        <v>1598</v>
      </c>
      <c r="D1153" s="113">
        <v>420</v>
      </c>
      <c r="E1153" s="113">
        <v>0.08</v>
      </c>
      <c r="F1153" s="113">
        <f>D1153*E1153</f>
        <v>33.6</v>
      </c>
      <c r="G1153" s="113">
        <v>0</v>
      </c>
      <c r="H1153" s="113">
        <v>0</v>
      </c>
      <c r="I1153" s="118"/>
    </row>
    <row r="1154" spans="1:9" ht="15.75">
      <c r="A1154" s="114"/>
      <c r="B1154" s="114"/>
      <c r="C1154" s="114"/>
      <c r="D1154" s="114"/>
      <c r="E1154" s="114"/>
      <c r="F1154" s="114">
        <f t="shared" ref="F1154" si="208">SUM(F1151:F1153)</f>
        <v>372.40000000000003</v>
      </c>
      <c r="G1154" s="114"/>
      <c r="H1154" s="114">
        <v>0</v>
      </c>
      <c r="I1154" s="118">
        <f>F1154</f>
        <v>372.40000000000003</v>
      </c>
    </row>
    <row r="1155" spans="1:9">
      <c r="A1155" s="113" t="s">
        <v>1599</v>
      </c>
      <c r="B1155" s="113" t="s">
        <v>1600</v>
      </c>
      <c r="C1155" s="113" t="s">
        <v>1601</v>
      </c>
      <c r="D1155" s="113">
        <v>2916</v>
      </c>
      <c r="E1155" s="113">
        <v>0.08</v>
      </c>
      <c r="F1155" s="113">
        <f>D1155*E1155</f>
        <v>233.28</v>
      </c>
      <c r="G1155" s="113">
        <v>0</v>
      </c>
      <c r="H1155" s="113">
        <v>0</v>
      </c>
      <c r="I1155" s="118"/>
    </row>
    <row r="1156" spans="1:9">
      <c r="A1156" s="113"/>
      <c r="B1156" s="113" t="s">
        <v>1602</v>
      </c>
      <c r="C1156" s="113" t="s">
        <v>1603</v>
      </c>
      <c r="D1156" s="113">
        <v>2033</v>
      </c>
      <c r="E1156" s="113">
        <v>0.08</v>
      </c>
      <c r="F1156" s="113">
        <f>E1156*D1156</f>
        <v>162.64000000000001</v>
      </c>
      <c r="G1156" s="113">
        <v>0</v>
      </c>
      <c r="H1156" s="113">
        <v>0</v>
      </c>
      <c r="I1156" s="118"/>
    </row>
    <row r="1157" spans="1:9">
      <c r="A1157" s="113"/>
      <c r="B1157" s="113" t="s">
        <v>1604</v>
      </c>
      <c r="C1157" s="113" t="s">
        <v>1605</v>
      </c>
      <c r="D1157" s="113">
        <v>1649</v>
      </c>
      <c r="E1157" s="113">
        <v>0.08</v>
      </c>
      <c r="F1157" s="113">
        <f>E1157*D1157</f>
        <v>131.92000000000002</v>
      </c>
      <c r="G1157" s="113">
        <v>0</v>
      </c>
      <c r="H1157" s="113">
        <v>0</v>
      </c>
      <c r="I1157" s="118"/>
    </row>
    <row r="1158" spans="1:9">
      <c r="A1158" s="113"/>
      <c r="B1158" s="113" t="s">
        <v>1606</v>
      </c>
      <c r="C1158" s="113" t="s">
        <v>1607</v>
      </c>
      <c r="D1158" s="113">
        <v>300</v>
      </c>
      <c r="E1158" s="113">
        <v>0.08</v>
      </c>
      <c r="F1158" s="113">
        <f>E1158*D1158</f>
        <v>24</v>
      </c>
      <c r="G1158" s="113">
        <v>0</v>
      </c>
      <c r="H1158" s="113">
        <v>0</v>
      </c>
      <c r="I1158" s="118"/>
    </row>
    <row r="1159" spans="1:9" ht="15.75">
      <c r="A1159" s="114"/>
      <c r="B1159" s="114"/>
      <c r="C1159" s="114"/>
      <c r="D1159" s="114"/>
      <c r="E1159" s="114"/>
      <c r="F1159" s="114">
        <f t="shared" ref="F1159" si="209">SUM(F1155:F1158)</f>
        <v>551.84</v>
      </c>
      <c r="G1159" s="114"/>
      <c r="H1159" s="113">
        <v>0</v>
      </c>
      <c r="I1159" s="118">
        <f>F1159</f>
        <v>551.84</v>
      </c>
    </row>
    <row r="1160" spans="1:9" ht="15.75">
      <c r="A1160" s="113" t="s">
        <v>1608</v>
      </c>
      <c r="B1160" s="113" t="s">
        <v>1609</v>
      </c>
      <c r="C1160" s="113" t="s">
        <v>1610</v>
      </c>
      <c r="D1160" s="113">
        <v>2957</v>
      </c>
      <c r="E1160" s="113">
        <v>0.06</v>
      </c>
      <c r="F1160" s="113">
        <f>D1160*E1160</f>
        <v>177.42</v>
      </c>
      <c r="G1160" s="113">
        <v>0</v>
      </c>
      <c r="H1160" s="114">
        <v>0</v>
      </c>
      <c r="I1160" s="118"/>
    </row>
    <row r="1161" spans="1:9">
      <c r="A1161" s="113"/>
      <c r="B1161" s="113" t="s">
        <v>1611</v>
      </c>
      <c r="C1161" s="113" t="s">
        <v>1612</v>
      </c>
      <c r="D1161" s="113">
        <v>2027</v>
      </c>
      <c r="E1161" s="113">
        <v>0.06</v>
      </c>
      <c r="F1161" s="113">
        <f>D1161*E1161</f>
        <v>121.61999999999999</v>
      </c>
      <c r="G1161" s="113">
        <v>0</v>
      </c>
      <c r="H1161" s="113">
        <v>0</v>
      </c>
      <c r="I1161" s="118"/>
    </row>
    <row r="1162" spans="1:9">
      <c r="A1162" s="113"/>
      <c r="B1162" s="113" t="s">
        <v>1613</v>
      </c>
      <c r="C1162" s="113" t="s">
        <v>1614</v>
      </c>
      <c r="D1162" s="113">
        <v>2516</v>
      </c>
      <c r="E1162" s="113">
        <v>0.06</v>
      </c>
      <c r="F1162" s="113">
        <f>D1162*E1162</f>
        <v>150.96</v>
      </c>
      <c r="G1162" s="113">
        <v>0</v>
      </c>
      <c r="H1162" s="113">
        <v>0</v>
      </c>
      <c r="I1162" s="118"/>
    </row>
    <row r="1163" spans="1:9">
      <c r="A1163" s="113"/>
      <c r="B1163" s="113" t="s">
        <v>1615</v>
      </c>
      <c r="C1163" s="113" t="s">
        <v>1616</v>
      </c>
      <c r="D1163" s="113">
        <v>1497</v>
      </c>
      <c r="E1163" s="113">
        <v>0.06</v>
      </c>
      <c r="F1163" s="113">
        <f>D1163*E1163</f>
        <v>89.82</v>
      </c>
      <c r="G1163" s="119">
        <v>0</v>
      </c>
      <c r="H1163" s="113">
        <v>0</v>
      </c>
      <c r="I1163" s="118"/>
    </row>
    <row r="1164" spans="1:9" ht="15.75">
      <c r="A1164" s="113"/>
      <c r="B1164" s="113" t="s">
        <v>1617</v>
      </c>
      <c r="C1164" s="113" t="s">
        <v>1618</v>
      </c>
      <c r="D1164" s="113">
        <v>1123</v>
      </c>
      <c r="E1164" s="113">
        <v>0.1</v>
      </c>
      <c r="F1164" s="113">
        <f>E1164*D1164</f>
        <v>112.30000000000001</v>
      </c>
      <c r="G1164" s="113">
        <v>0</v>
      </c>
      <c r="H1164" s="114">
        <v>0</v>
      </c>
      <c r="I1164" s="118"/>
    </row>
    <row r="1165" spans="1:9" ht="15.75">
      <c r="A1165" s="114"/>
      <c r="B1165" s="114"/>
      <c r="C1165" s="114"/>
      <c r="D1165" s="114"/>
      <c r="E1165" s="114"/>
      <c r="F1165" s="114">
        <f t="shared" ref="F1165" si="210">SUM(F1160:F1164)</f>
        <v>652.11999999999989</v>
      </c>
      <c r="G1165" s="114"/>
      <c r="H1165" s="113">
        <v>0</v>
      </c>
      <c r="I1165" s="118">
        <f>F1165</f>
        <v>652.11999999999989</v>
      </c>
    </row>
    <row r="1166" spans="1:9">
      <c r="A1166" s="113" t="s">
        <v>1619</v>
      </c>
      <c r="B1166" s="113" t="s">
        <v>1620</v>
      </c>
      <c r="C1166" s="113" t="s">
        <v>1621</v>
      </c>
      <c r="D1166" s="113">
        <v>2806</v>
      </c>
      <c r="E1166" s="113">
        <v>0.15</v>
      </c>
      <c r="F1166" s="113">
        <f>D1166*E1166</f>
        <v>420.9</v>
      </c>
      <c r="G1166" s="113">
        <v>0</v>
      </c>
      <c r="H1166" s="113">
        <v>0</v>
      </c>
      <c r="I1166" s="118"/>
    </row>
    <row r="1167" spans="1:9" ht="15.75">
      <c r="A1167" s="114"/>
      <c r="B1167" s="114"/>
      <c r="C1167" s="114"/>
      <c r="D1167" s="114"/>
      <c r="E1167" s="114"/>
      <c r="F1167" s="114">
        <f t="shared" ref="F1167" si="211">SUM(F1166:F1166)</f>
        <v>420.9</v>
      </c>
      <c r="G1167" s="114"/>
      <c r="H1167" s="114">
        <f>SUM(H1166:H1166)</f>
        <v>0</v>
      </c>
      <c r="I1167" s="118">
        <f>F1167</f>
        <v>420.9</v>
      </c>
    </row>
    <row r="1168" spans="1:9">
      <c r="A1168" s="113" t="s">
        <v>1622</v>
      </c>
      <c r="B1168" s="113" t="s">
        <v>1623</v>
      </c>
      <c r="C1168" s="113" t="s">
        <v>1624</v>
      </c>
      <c r="D1168" s="113">
        <v>1600</v>
      </c>
      <c r="E1168" s="113">
        <v>0.12</v>
      </c>
      <c r="F1168" s="113">
        <f>D1168*E1168</f>
        <v>192</v>
      </c>
      <c r="G1168" s="113">
        <v>0</v>
      </c>
      <c r="H1168" s="113">
        <v>0</v>
      </c>
      <c r="I1168" s="118"/>
    </row>
    <row r="1169" spans="1:9">
      <c r="A1169" s="113"/>
      <c r="B1169" s="120" t="s">
        <v>1625</v>
      </c>
      <c r="C1169" s="113" t="s">
        <v>1626</v>
      </c>
      <c r="D1169" s="113">
        <v>301</v>
      </c>
      <c r="E1169" s="113">
        <v>0.12</v>
      </c>
      <c r="F1169" s="113">
        <f>D1169*E1169</f>
        <v>36.119999999999997</v>
      </c>
      <c r="G1169" s="113">
        <v>0</v>
      </c>
      <c r="H1169" s="113">
        <v>0</v>
      </c>
      <c r="I1169" s="118"/>
    </row>
    <row r="1170" spans="1:9" ht="15.75">
      <c r="A1170" s="114"/>
      <c r="B1170" s="114"/>
      <c r="C1170" s="114"/>
      <c r="D1170" s="114"/>
      <c r="E1170" s="114"/>
      <c r="F1170" s="114">
        <f t="shared" ref="F1170" si="212">SUM(F1168:F1169)</f>
        <v>228.12</v>
      </c>
      <c r="G1170" s="114"/>
      <c r="H1170" s="113">
        <v>0</v>
      </c>
      <c r="I1170" s="118">
        <f>F1170</f>
        <v>228.12</v>
      </c>
    </row>
    <row r="1171" spans="1:9" ht="15.75">
      <c r="A1171" s="113" t="s">
        <v>1627</v>
      </c>
      <c r="B1171" s="113" t="s">
        <v>1628</v>
      </c>
      <c r="C1171" s="113" t="s">
        <v>1629</v>
      </c>
      <c r="D1171" s="113">
        <v>2661</v>
      </c>
      <c r="E1171" s="113">
        <v>0.1</v>
      </c>
      <c r="F1171" s="113">
        <f>D1171*E1171</f>
        <v>266.10000000000002</v>
      </c>
      <c r="G1171" s="113">
        <v>0</v>
      </c>
      <c r="H1171" s="114">
        <v>0</v>
      </c>
      <c r="I1171" s="118"/>
    </row>
    <row r="1172" spans="1:9">
      <c r="A1172" s="113"/>
      <c r="B1172" s="113" t="s">
        <v>1630</v>
      </c>
      <c r="C1172" s="113" t="s">
        <v>1631</v>
      </c>
      <c r="D1172" s="113">
        <v>300</v>
      </c>
      <c r="E1172" s="113">
        <v>0.1</v>
      </c>
      <c r="F1172" s="113">
        <f>E1172*D1172</f>
        <v>30</v>
      </c>
      <c r="G1172" s="113">
        <v>0</v>
      </c>
      <c r="H1172" s="113">
        <v>0</v>
      </c>
      <c r="I1172" s="118"/>
    </row>
    <row r="1173" spans="1:9" ht="15.75">
      <c r="A1173" s="114"/>
      <c r="B1173" s="114"/>
      <c r="C1173" s="114"/>
      <c r="D1173" s="114"/>
      <c r="E1173" s="114"/>
      <c r="F1173" s="114">
        <f t="shared" ref="F1173" si="213">SUM(F1171:F1172)</f>
        <v>296.10000000000002</v>
      </c>
      <c r="G1173" s="114"/>
      <c r="H1173" s="113">
        <v>0</v>
      </c>
      <c r="I1173" s="118">
        <f>F1173</f>
        <v>296.10000000000002</v>
      </c>
    </row>
    <row r="1174" spans="1:9">
      <c r="A1174" s="113" t="s">
        <v>1632</v>
      </c>
      <c r="B1174" s="113" t="s">
        <v>1633</v>
      </c>
      <c r="C1174" s="113" t="s">
        <v>1634</v>
      </c>
      <c r="D1174" s="113">
        <v>3681</v>
      </c>
      <c r="E1174" s="113">
        <v>0.03</v>
      </c>
      <c r="F1174" s="113">
        <f>D1174*E1174</f>
        <v>110.42999999999999</v>
      </c>
      <c r="G1174" s="113">
        <v>0.02</v>
      </c>
      <c r="H1174" s="113">
        <f>G1174*D1174</f>
        <v>73.62</v>
      </c>
      <c r="I1174" s="118"/>
    </row>
    <row r="1175" spans="1:9">
      <c r="A1175" s="113"/>
      <c r="B1175" s="113" t="s">
        <v>1635</v>
      </c>
      <c r="C1175" s="113" t="s">
        <v>1636</v>
      </c>
      <c r="D1175" s="113">
        <v>2492</v>
      </c>
      <c r="E1175" s="113">
        <v>0.03</v>
      </c>
      <c r="F1175" s="113">
        <f>D1175*E1175</f>
        <v>74.759999999999991</v>
      </c>
      <c r="G1175" s="113">
        <v>0.02</v>
      </c>
      <c r="H1175" s="113">
        <f>D1175*G1175</f>
        <v>49.84</v>
      </c>
      <c r="I1175" s="118"/>
    </row>
    <row r="1176" spans="1:9">
      <c r="A1176" s="113"/>
      <c r="B1176" s="113" t="s">
        <v>1637</v>
      </c>
      <c r="C1176" s="113" t="s">
        <v>1638</v>
      </c>
      <c r="D1176" s="113">
        <v>1708</v>
      </c>
      <c r="E1176" s="113">
        <v>0.03</v>
      </c>
      <c r="F1176" s="113">
        <f>D1176*E1176</f>
        <v>51.239999999999995</v>
      </c>
      <c r="G1176" s="113">
        <v>0.02</v>
      </c>
      <c r="H1176" s="113">
        <f>D1176*G1176</f>
        <v>34.160000000000004</v>
      </c>
      <c r="I1176" s="118"/>
    </row>
    <row r="1177" spans="1:9">
      <c r="A1177" s="113"/>
      <c r="B1177" s="113" t="s">
        <v>1639</v>
      </c>
      <c r="C1177" s="113" t="s">
        <v>1640</v>
      </c>
      <c r="D1177" s="113">
        <v>3931</v>
      </c>
      <c r="E1177" s="113">
        <v>0.03</v>
      </c>
      <c r="F1177" s="113">
        <f>D1177*E1177</f>
        <v>117.92999999999999</v>
      </c>
      <c r="G1177" s="113">
        <v>0.02</v>
      </c>
      <c r="H1177" s="113">
        <f>D1177*G1177</f>
        <v>78.62</v>
      </c>
      <c r="I1177" s="118"/>
    </row>
    <row r="1178" spans="1:9">
      <c r="A1178" s="113"/>
      <c r="B1178" s="113" t="s">
        <v>1641</v>
      </c>
      <c r="C1178" s="113" t="s">
        <v>1642</v>
      </c>
      <c r="D1178" s="113">
        <v>3124</v>
      </c>
      <c r="E1178" s="113">
        <v>0.04</v>
      </c>
      <c r="F1178" s="113">
        <f>D1178*E1178</f>
        <v>124.96000000000001</v>
      </c>
      <c r="G1178" s="113">
        <v>0.02</v>
      </c>
      <c r="H1178" s="113">
        <f>D1178*G1178</f>
        <v>62.480000000000004</v>
      </c>
      <c r="I1178" s="118"/>
    </row>
    <row r="1179" spans="1:9" ht="15.75">
      <c r="A1179" s="114"/>
      <c r="B1179" s="114"/>
      <c r="C1179" s="114"/>
      <c r="D1179" s="114"/>
      <c r="E1179" s="114"/>
      <c r="F1179" s="114">
        <f t="shared" ref="F1179" si="214">SUM(F1174:F1178)</f>
        <v>479.32000000000005</v>
      </c>
      <c r="G1179" s="114"/>
      <c r="H1179" s="114">
        <f>SUM(H1174:H1178)</f>
        <v>298.72000000000003</v>
      </c>
      <c r="I1179" s="118">
        <f>F1179+H1179</f>
        <v>778.04000000000008</v>
      </c>
    </row>
    <row r="1180" spans="1:9">
      <c r="A1180" s="113" t="s">
        <v>1643</v>
      </c>
      <c r="B1180" s="113" t="s">
        <v>1644</v>
      </c>
      <c r="C1180" s="113" t="s">
        <v>1645</v>
      </c>
      <c r="D1180" s="113">
        <v>3098</v>
      </c>
      <c r="E1180" s="113">
        <v>0.03</v>
      </c>
      <c r="F1180" s="113">
        <f>D1180*E1180</f>
        <v>92.94</v>
      </c>
      <c r="G1180" s="113">
        <v>0.02</v>
      </c>
      <c r="H1180" s="113">
        <f>D1180*G1180</f>
        <v>61.96</v>
      </c>
      <c r="I1180" s="118"/>
    </row>
    <row r="1181" spans="1:9">
      <c r="A1181" s="113"/>
      <c r="B1181" s="113" t="s">
        <v>1646</v>
      </c>
      <c r="C1181" s="113" t="s">
        <v>1647</v>
      </c>
      <c r="D1181" s="113">
        <v>2249</v>
      </c>
      <c r="E1181" s="113">
        <v>0.04</v>
      </c>
      <c r="F1181" s="113">
        <f>D1181*E1181</f>
        <v>89.960000000000008</v>
      </c>
      <c r="G1181" s="113">
        <v>0.02</v>
      </c>
      <c r="H1181" s="113">
        <f>D1181*G1181</f>
        <v>44.980000000000004</v>
      </c>
      <c r="I1181" s="118"/>
    </row>
    <row r="1182" spans="1:9">
      <c r="A1182" s="113"/>
      <c r="B1182" s="113" t="s">
        <v>1648</v>
      </c>
      <c r="C1182" s="113" t="s">
        <v>1649</v>
      </c>
      <c r="D1182" s="113">
        <v>2960</v>
      </c>
      <c r="E1182" s="113">
        <v>0.03</v>
      </c>
      <c r="F1182" s="113">
        <f>E1182*D1182</f>
        <v>88.8</v>
      </c>
      <c r="G1182" s="113">
        <v>0.02</v>
      </c>
      <c r="H1182" s="113">
        <f>D1182*G1182</f>
        <v>59.2</v>
      </c>
      <c r="I1182" s="118"/>
    </row>
    <row r="1183" spans="1:9">
      <c r="A1183" s="113"/>
      <c r="B1183" s="113" t="s">
        <v>1650</v>
      </c>
      <c r="C1183" s="113" t="s">
        <v>1651</v>
      </c>
      <c r="D1183" s="113">
        <v>5341</v>
      </c>
      <c r="E1183" s="113">
        <v>0.04</v>
      </c>
      <c r="F1183" s="113">
        <f>D1183*E1183</f>
        <v>213.64000000000001</v>
      </c>
      <c r="G1183" s="113">
        <v>0.02</v>
      </c>
      <c r="H1183" s="113">
        <f>D1183*G1183</f>
        <v>106.82000000000001</v>
      </c>
      <c r="I1183" s="118"/>
    </row>
    <row r="1184" spans="1:9">
      <c r="A1184" s="113"/>
      <c r="B1184" s="113" t="s">
        <v>1652</v>
      </c>
      <c r="C1184" s="113" t="s">
        <v>1653</v>
      </c>
      <c r="D1184" s="113">
        <v>4624</v>
      </c>
      <c r="E1184" s="113">
        <v>0.04</v>
      </c>
      <c r="F1184" s="113">
        <f>D1184*E1184</f>
        <v>184.96</v>
      </c>
      <c r="G1184" s="113">
        <v>0.02</v>
      </c>
      <c r="H1184" s="113">
        <f>D1184*G1184</f>
        <v>92.48</v>
      </c>
      <c r="I1184" s="118"/>
    </row>
    <row r="1185" spans="1:9" ht="15.75">
      <c r="A1185" s="114"/>
      <c r="B1185" s="114"/>
      <c r="C1185" s="114"/>
      <c r="D1185" s="114"/>
      <c r="E1185" s="114"/>
      <c r="F1185" s="114">
        <f t="shared" ref="F1185" si="215">SUM(F1180:F1184)</f>
        <v>670.30000000000007</v>
      </c>
      <c r="G1185" s="114"/>
      <c r="H1185" s="114">
        <f>SUM(H1180:H1184)</f>
        <v>365.44</v>
      </c>
      <c r="I1185" s="118">
        <f>F1185+H1185</f>
        <v>1035.74</v>
      </c>
    </row>
    <row r="1186" spans="1:9">
      <c r="A1186" s="113" t="s">
        <v>1654</v>
      </c>
      <c r="B1186" s="113" t="s">
        <v>1655</v>
      </c>
      <c r="C1186" s="113" t="s">
        <v>1656</v>
      </c>
      <c r="D1186" s="113">
        <v>2323</v>
      </c>
      <c r="E1186" s="113">
        <v>0.04</v>
      </c>
      <c r="F1186" s="113">
        <f>D1186*E1186</f>
        <v>92.92</v>
      </c>
      <c r="G1186" s="113">
        <v>0.02</v>
      </c>
      <c r="H1186" s="113">
        <f>D1186*G1186</f>
        <v>46.46</v>
      </c>
      <c r="I1186" s="118"/>
    </row>
    <row r="1187" spans="1:9">
      <c r="A1187" s="113"/>
      <c r="B1187" s="113" t="s">
        <v>1657</v>
      </c>
      <c r="C1187" s="113" t="s">
        <v>1658</v>
      </c>
      <c r="D1187" s="113">
        <v>2031</v>
      </c>
      <c r="E1187" s="113">
        <v>0.03</v>
      </c>
      <c r="F1187" s="113">
        <f>D1187*E1187</f>
        <v>60.93</v>
      </c>
      <c r="G1187" s="113">
        <v>0.02</v>
      </c>
      <c r="H1187" s="113">
        <f>D1187*G1187</f>
        <v>40.619999999999997</v>
      </c>
      <c r="I1187" s="118"/>
    </row>
    <row r="1188" spans="1:9">
      <c r="A1188" s="113"/>
      <c r="B1188" s="113" t="s">
        <v>1659</v>
      </c>
      <c r="C1188" s="113" t="s">
        <v>1660</v>
      </c>
      <c r="D1188" s="113">
        <v>3760</v>
      </c>
      <c r="E1188" s="113">
        <v>0.04</v>
      </c>
      <c r="F1188" s="113">
        <f>D1188*E1188</f>
        <v>150.4</v>
      </c>
      <c r="G1188" s="113">
        <v>0.02</v>
      </c>
      <c r="H1188" s="113">
        <f>D1188*G1188</f>
        <v>75.2</v>
      </c>
      <c r="I1188" s="118"/>
    </row>
    <row r="1189" spans="1:9">
      <c r="A1189" s="113"/>
      <c r="B1189" s="113" t="s">
        <v>1661</v>
      </c>
      <c r="C1189" s="113" t="s">
        <v>1662</v>
      </c>
      <c r="D1189" s="113">
        <v>1075</v>
      </c>
      <c r="E1189" s="113">
        <v>0.03</v>
      </c>
      <c r="F1189" s="113">
        <f>E1189*D1189</f>
        <v>32.25</v>
      </c>
      <c r="G1189" s="113">
        <v>0.02</v>
      </c>
      <c r="H1189" s="113">
        <f>D1189*G1189</f>
        <v>21.5</v>
      </c>
      <c r="I1189" s="118"/>
    </row>
    <row r="1190" spans="1:9">
      <c r="A1190" s="113"/>
      <c r="B1190" s="113" t="s">
        <v>1663</v>
      </c>
      <c r="C1190" s="113" t="s">
        <v>1664</v>
      </c>
      <c r="D1190" s="113">
        <v>1606</v>
      </c>
      <c r="E1190" s="113">
        <v>0.03</v>
      </c>
      <c r="F1190" s="113">
        <f>E1190*D1190</f>
        <v>48.18</v>
      </c>
      <c r="G1190" s="113">
        <v>0.02</v>
      </c>
      <c r="H1190" s="113">
        <f>D1190*G1190</f>
        <v>32.119999999999997</v>
      </c>
      <c r="I1190" s="118"/>
    </row>
    <row r="1191" spans="1:9" ht="15.75">
      <c r="A1191" s="114"/>
      <c r="B1191" s="114"/>
      <c r="C1191" s="114"/>
      <c r="D1191" s="114"/>
      <c r="E1191" s="114"/>
      <c r="F1191" s="114">
        <f t="shared" ref="F1191" si="216">SUM(F1186:F1190)</f>
        <v>384.68</v>
      </c>
      <c r="G1191" s="114"/>
      <c r="H1191" s="114">
        <f>SUM(H1186:H1190)</f>
        <v>215.9</v>
      </c>
      <c r="I1191" s="118">
        <f>F1191+H1191</f>
        <v>600.58000000000004</v>
      </c>
    </row>
    <row r="1192" spans="1:9">
      <c r="A1192" s="113" t="s">
        <v>1665</v>
      </c>
      <c r="B1192" s="113" t="s">
        <v>1666</v>
      </c>
      <c r="C1192" s="113" t="s">
        <v>1667</v>
      </c>
      <c r="D1192" s="113">
        <v>359</v>
      </c>
      <c r="E1192" s="113">
        <v>0.15</v>
      </c>
      <c r="F1192" s="113">
        <f>D1192*E1192</f>
        <v>53.85</v>
      </c>
      <c r="G1192" s="113">
        <v>0</v>
      </c>
      <c r="H1192" s="113">
        <v>0</v>
      </c>
      <c r="I1192" s="118"/>
    </row>
    <row r="1193" spans="1:9" ht="15.75">
      <c r="A1193" s="114"/>
      <c r="B1193" s="114"/>
      <c r="C1193" s="114"/>
      <c r="D1193" s="114"/>
      <c r="E1193" s="114"/>
      <c r="F1193" s="114">
        <f t="shared" ref="F1193" si="217">SUM(F1192:F1192)</f>
        <v>53.85</v>
      </c>
      <c r="G1193" s="114"/>
      <c r="H1193" s="114">
        <f t="shared" ref="H1193" si="218">SUM(H1192:H1192)</f>
        <v>0</v>
      </c>
      <c r="I1193" s="118">
        <f>F1193</f>
        <v>53.85</v>
      </c>
    </row>
    <row r="1194" spans="1:9">
      <c r="A1194" s="113" t="s">
        <v>1668</v>
      </c>
      <c r="B1194" s="113" t="s">
        <v>1669</v>
      </c>
      <c r="C1194" s="113" t="s">
        <v>1670</v>
      </c>
      <c r="D1194" s="113">
        <v>2910</v>
      </c>
      <c r="E1194" s="113">
        <v>0.12</v>
      </c>
      <c r="F1194" s="113">
        <f>E1194*D1194</f>
        <v>349.2</v>
      </c>
      <c r="G1194" s="113">
        <v>0</v>
      </c>
      <c r="H1194" s="113">
        <v>0</v>
      </c>
      <c r="I1194" s="118"/>
    </row>
    <row r="1195" spans="1:9" ht="15.75">
      <c r="A1195" s="114"/>
      <c r="B1195" s="114"/>
      <c r="C1195" s="114"/>
      <c r="D1195" s="114"/>
      <c r="E1195" s="114"/>
      <c r="F1195" s="114">
        <f t="shared" ref="F1195" si="219">SUM(F1194:F1194)</f>
        <v>349.2</v>
      </c>
      <c r="G1195" s="114"/>
      <c r="H1195" s="113">
        <v>0</v>
      </c>
      <c r="I1195" s="118">
        <f>F1195</f>
        <v>349.2</v>
      </c>
    </row>
    <row r="1196" spans="1:9">
      <c r="A1196" s="113" t="s">
        <v>1671</v>
      </c>
      <c r="B1196" s="113" t="s">
        <v>1672</v>
      </c>
      <c r="C1196" s="113" t="s">
        <v>1673</v>
      </c>
      <c r="D1196" s="113">
        <v>1211</v>
      </c>
      <c r="E1196" s="113">
        <v>0.1</v>
      </c>
      <c r="F1196" s="113">
        <f>E1196*D1196</f>
        <v>121.10000000000001</v>
      </c>
      <c r="G1196" s="113">
        <v>0</v>
      </c>
      <c r="H1196" s="113">
        <v>0</v>
      </c>
      <c r="I1196" s="118"/>
    </row>
    <row r="1197" spans="1:9" ht="15.75">
      <c r="A1197" s="114"/>
      <c r="B1197" s="114"/>
      <c r="C1197" s="114"/>
      <c r="D1197" s="114"/>
      <c r="E1197" s="114"/>
      <c r="F1197" s="114">
        <f t="shared" ref="F1197" si="220">SUM(F1196:F1196)</f>
        <v>121.10000000000001</v>
      </c>
      <c r="G1197" s="114"/>
      <c r="H1197" s="113">
        <v>0</v>
      </c>
      <c r="I1197" s="118">
        <f>F1197</f>
        <v>121.10000000000001</v>
      </c>
    </row>
    <row r="1198" spans="1:9">
      <c r="A1198" s="121" t="s">
        <v>1674</v>
      </c>
      <c r="B1198" s="121" t="s">
        <v>1017</v>
      </c>
      <c r="C1198" s="121" t="s">
        <v>1675</v>
      </c>
      <c r="D1198" s="121">
        <v>589</v>
      </c>
      <c r="E1198" s="122">
        <v>0.1</v>
      </c>
      <c r="F1198" s="122">
        <f t="shared" ref="F1198:F1201" si="221">E1198*D1198</f>
        <v>58.900000000000006</v>
      </c>
      <c r="G1198" s="121">
        <v>0</v>
      </c>
      <c r="H1198" s="122">
        <f t="shared" ref="H1198:H1201" si="222">G1198*D1198</f>
        <v>0</v>
      </c>
      <c r="I1198" s="124"/>
    </row>
    <row r="1199" spans="1:9">
      <c r="A1199" s="123"/>
      <c r="B1199" s="121" t="s">
        <v>1676</v>
      </c>
      <c r="C1199" s="121" t="s">
        <v>1677</v>
      </c>
      <c r="D1199" s="121">
        <v>2534</v>
      </c>
      <c r="E1199" s="122">
        <v>0.1</v>
      </c>
      <c r="F1199" s="122">
        <f t="shared" si="221"/>
        <v>253.4</v>
      </c>
      <c r="G1199" s="121">
        <v>0</v>
      </c>
      <c r="H1199" s="122">
        <f t="shared" si="222"/>
        <v>0</v>
      </c>
      <c r="I1199" s="124"/>
    </row>
    <row r="1200" spans="1:9">
      <c r="A1200" s="122"/>
      <c r="B1200" s="121" t="s">
        <v>1678</v>
      </c>
      <c r="C1200" s="121" t="s">
        <v>1679</v>
      </c>
      <c r="D1200" s="121">
        <v>2082</v>
      </c>
      <c r="E1200" s="122">
        <v>0.1</v>
      </c>
      <c r="F1200" s="122">
        <f t="shared" si="221"/>
        <v>208.20000000000002</v>
      </c>
      <c r="G1200" s="121">
        <v>0</v>
      </c>
      <c r="H1200" s="122">
        <f t="shared" si="222"/>
        <v>0</v>
      </c>
      <c r="I1200" s="124"/>
    </row>
    <row r="1201" spans="1:11">
      <c r="A1201" s="123"/>
      <c r="B1201" s="121" t="s">
        <v>1680</v>
      </c>
      <c r="C1201" s="121" t="s">
        <v>1681</v>
      </c>
      <c r="D1201" s="121">
        <v>1637</v>
      </c>
      <c r="E1201" s="122">
        <v>0.1</v>
      </c>
      <c r="F1201" s="122">
        <f t="shared" si="221"/>
        <v>163.70000000000002</v>
      </c>
      <c r="G1201" s="121">
        <v>0</v>
      </c>
      <c r="H1201" s="122">
        <f t="shared" si="222"/>
        <v>0</v>
      </c>
      <c r="I1201" s="124"/>
    </row>
    <row r="1202" spans="1:11">
      <c r="A1202" s="123"/>
      <c r="B1202" s="121"/>
      <c r="C1202" s="121"/>
      <c r="D1202" s="121"/>
      <c r="E1202" s="122"/>
      <c r="F1202" s="122">
        <f>SUM(F1198:F1201)</f>
        <v>684.2</v>
      </c>
      <c r="G1202" s="122"/>
      <c r="H1202" s="122"/>
      <c r="I1202" s="124">
        <f>SUM(F1202:H1202)</f>
        <v>684.2</v>
      </c>
    </row>
    <row r="1203" spans="1:11">
      <c r="A1203" s="121" t="s">
        <v>1682</v>
      </c>
      <c r="B1203" s="121" t="s">
        <v>1683</v>
      </c>
      <c r="C1203" s="121" t="s">
        <v>1684</v>
      </c>
      <c r="D1203" s="121">
        <v>2757</v>
      </c>
      <c r="E1203" s="122">
        <v>0.1</v>
      </c>
      <c r="F1203" s="122">
        <f t="shared" ref="F1203:F1206" si="223">E1203*D1203</f>
        <v>275.7</v>
      </c>
      <c r="G1203" s="121">
        <v>0</v>
      </c>
      <c r="H1203" s="122">
        <f t="shared" ref="H1203:H1206" si="224">G1203*D1203</f>
        <v>0</v>
      </c>
      <c r="I1203" s="124"/>
    </row>
    <row r="1204" spans="1:11">
      <c r="A1204" s="122"/>
      <c r="B1204" s="121" t="s">
        <v>1685</v>
      </c>
      <c r="C1204" s="121" t="s">
        <v>1686</v>
      </c>
      <c r="D1204" s="121">
        <v>3720</v>
      </c>
      <c r="E1204" s="122">
        <v>0.1</v>
      </c>
      <c r="F1204" s="122">
        <f t="shared" si="223"/>
        <v>372</v>
      </c>
      <c r="G1204" s="121">
        <v>0</v>
      </c>
      <c r="H1204" s="122">
        <f t="shared" si="224"/>
        <v>0</v>
      </c>
      <c r="I1204" s="124"/>
    </row>
    <row r="1205" spans="1:11">
      <c r="A1205" s="122"/>
      <c r="B1205" s="121" t="s">
        <v>1687</v>
      </c>
      <c r="C1205" s="121" t="s">
        <v>1688</v>
      </c>
      <c r="D1205" s="121">
        <v>1169</v>
      </c>
      <c r="E1205" s="122">
        <v>0.1</v>
      </c>
      <c r="F1205" s="122">
        <f t="shared" si="223"/>
        <v>116.9</v>
      </c>
      <c r="G1205" s="121">
        <v>0</v>
      </c>
      <c r="H1205" s="122">
        <f t="shared" si="224"/>
        <v>0</v>
      </c>
      <c r="I1205" s="124"/>
    </row>
    <row r="1206" spans="1:11">
      <c r="A1206" s="122"/>
      <c r="B1206" s="121" t="s">
        <v>1689</v>
      </c>
      <c r="C1206" s="121" t="s">
        <v>1690</v>
      </c>
      <c r="D1206" s="121">
        <v>2096</v>
      </c>
      <c r="E1206" s="122">
        <v>0.1</v>
      </c>
      <c r="F1206" s="122">
        <f t="shared" si="223"/>
        <v>209.60000000000002</v>
      </c>
      <c r="G1206" s="121">
        <v>0</v>
      </c>
      <c r="H1206" s="122">
        <f t="shared" si="224"/>
        <v>0</v>
      </c>
      <c r="I1206" s="124"/>
    </row>
    <row r="1207" spans="1:11">
      <c r="A1207" s="122"/>
      <c r="B1207" s="122"/>
      <c r="C1207" s="122"/>
      <c r="D1207" s="122"/>
      <c r="E1207" s="122"/>
      <c r="F1207" s="122">
        <f>SUM(F1203:F1206)</f>
        <v>974.2</v>
      </c>
      <c r="G1207" s="122"/>
      <c r="H1207" s="122"/>
      <c r="I1207" s="124">
        <f>SUM(F1207:H1207)</f>
        <v>974.2</v>
      </c>
    </row>
    <row r="1208" spans="1:11" s="10" customFormat="1">
      <c r="A1208" s="86" t="s">
        <v>1691</v>
      </c>
      <c r="B1208" s="86" t="s">
        <v>83</v>
      </c>
      <c r="C1208" s="86" t="s">
        <v>1692</v>
      </c>
      <c r="D1208" s="86">
        <v>2615</v>
      </c>
      <c r="E1208" s="86">
        <v>0.03</v>
      </c>
      <c r="F1208" s="86">
        <f t="shared" ref="F1208:F1210" si="225">D1208*E1208</f>
        <v>78.45</v>
      </c>
      <c r="G1208" s="86">
        <v>0.02</v>
      </c>
      <c r="H1208" s="86">
        <f t="shared" ref="H1208:H1210" si="226">D1208*G1208</f>
        <v>52.300000000000004</v>
      </c>
      <c r="I1208" s="86"/>
      <c r="K1208" s="239"/>
    </row>
    <row r="1209" spans="1:11" s="10" customFormat="1">
      <c r="A1209" s="86"/>
      <c r="B1209" s="86" t="s">
        <v>85</v>
      </c>
      <c r="C1209" s="86" t="s">
        <v>1693</v>
      </c>
      <c r="D1209" s="86">
        <v>1928</v>
      </c>
      <c r="E1209" s="86">
        <v>0.03</v>
      </c>
      <c r="F1209" s="86">
        <f t="shared" si="225"/>
        <v>57.839999999999996</v>
      </c>
      <c r="G1209" s="86">
        <v>0.02</v>
      </c>
      <c r="H1209" s="86">
        <f t="shared" si="226"/>
        <v>38.56</v>
      </c>
      <c r="I1209" s="86"/>
      <c r="K1209" s="239"/>
    </row>
    <row r="1210" spans="1:11" s="10" customFormat="1">
      <c r="A1210" s="86"/>
      <c r="B1210" s="86" t="s">
        <v>87</v>
      </c>
      <c r="C1210" s="86" t="s">
        <v>1694</v>
      </c>
      <c r="D1210" s="86">
        <v>1677</v>
      </c>
      <c r="E1210" s="86">
        <v>0.03</v>
      </c>
      <c r="F1210" s="86">
        <f t="shared" si="225"/>
        <v>50.309999999999995</v>
      </c>
      <c r="G1210" s="86">
        <v>0.02</v>
      </c>
      <c r="H1210" s="86">
        <f t="shared" si="226"/>
        <v>33.54</v>
      </c>
      <c r="I1210" s="86"/>
      <c r="K1210" s="239"/>
    </row>
    <row r="1211" spans="1:11" s="11" customFormat="1" ht="15.75">
      <c r="A1211" s="87"/>
      <c r="B1211" s="87"/>
      <c r="C1211" s="87"/>
      <c r="D1211" s="87"/>
      <c r="E1211" s="87"/>
      <c r="F1211" s="87">
        <f>SUM(F1208:F1210)</f>
        <v>186.6</v>
      </c>
      <c r="G1211" s="87"/>
      <c r="H1211" s="87">
        <f>SUM(H1208:H1210)</f>
        <v>124.4</v>
      </c>
      <c r="I1211" s="87">
        <f>SUM(F1211:H1211)</f>
        <v>311</v>
      </c>
      <c r="K1211" s="240"/>
    </row>
    <row r="1212" spans="1:11" s="10" customFormat="1">
      <c r="A1212" s="86" t="s">
        <v>1695</v>
      </c>
      <c r="B1212" s="86" t="s">
        <v>83</v>
      </c>
      <c r="C1212" s="147" t="s">
        <v>1696</v>
      </c>
      <c r="D1212" s="86">
        <v>3112</v>
      </c>
      <c r="E1212" s="86">
        <v>0.03</v>
      </c>
      <c r="F1212" s="86">
        <f t="shared" ref="F1212:F1214" si="227">D1212*E1212</f>
        <v>93.36</v>
      </c>
      <c r="G1212" s="86">
        <v>0.02</v>
      </c>
      <c r="H1212" s="86">
        <f t="shared" ref="H1212:H1214" si="228">D1212*G1212</f>
        <v>62.24</v>
      </c>
      <c r="I1212" s="86"/>
      <c r="K1212" s="239"/>
    </row>
    <row r="1213" spans="1:11" s="10" customFormat="1">
      <c r="A1213" s="86"/>
      <c r="B1213" s="86" t="s">
        <v>85</v>
      </c>
      <c r="C1213" s="147" t="s">
        <v>1697</v>
      </c>
      <c r="D1213" s="86">
        <v>2327</v>
      </c>
      <c r="E1213" s="86">
        <v>0.03</v>
      </c>
      <c r="F1213" s="86">
        <f t="shared" si="227"/>
        <v>69.81</v>
      </c>
      <c r="G1213" s="86">
        <v>0.02</v>
      </c>
      <c r="H1213" s="86">
        <f t="shared" si="228"/>
        <v>46.54</v>
      </c>
      <c r="I1213" s="86"/>
      <c r="K1213" s="239"/>
    </row>
    <row r="1214" spans="1:11" s="10" customFormat="1">
      <c r="A1214" s="86"/>
      <c r="B1214" s="86" t="s">
        <v>87</v>
      </c>
      <c r="C1214" s="147" t="s">
        <v>1698</v>
      </c>
      <c r="D1214" s="86">
        <v>2218</v>
      </c>
      <c r="E1214" s="86">
        <v>0.03</v>
      </c>
      <c r="F1214" s="86">
        <f t="shared" si="227"/>
        <v>66.539999999999992</v>
      </c>
      <c r="G1214" s="86">
        <v>0.02</v>
      </c>
      <c r="H1214" s="86">
        <f t="shared" si="228"/>
        <v>44.36</v>
      </c>
      <c r="I1214" s="86"/>
      <c r="K1214" s="239"/>
    </row>
    <row r="1215" spans="1:11" s="11" customFormat="1" ht="15.75">
      <c r="A1215" s="87"/>
      <c r="B1215" s="87"/>
      <c r="C1215" s="87"/>
      <c r="D1215" s="87"/>
      <c r="E1215" s="87"/>
      <c r="F1215" s="87">
        <f>SUM(F1212:F1214)</f>
        <v>229.71</v>
      </c>
      <c r="G1215" s="87"/>
      <c r="H1215" s="87">
        <f>SUM(H1212:H1214)</f>
        <v>153.13999999999999</v>
      </c>
      <c r="I1215" s="87">
        <f>SUM(F1215:H1215)</f>
        <v>382.85</v>
      </c>
      <c r="K1215" s="240"/>
    </row>
    <row r="1216" spans="1:11" s="10" customFormat="1">
      <c r="A1216" s="76" t="s">
        <v>1699</v>
      </c>
      <c r="B1216" s="76" t="s">
        <v>1700</v>
      </c>
      <c r="C1216" s="76" t="s">
        <v>1701</v>
      </c>
      <c r="D1216" s="76">
        <v>2234</v>
      </c>
      <c r="E1216" s="76">
        <v>0.03</v>
      </c>
      <c r="F1216" s="76">
        <f t="shared" ref="F1216:F1220" si="229">D1216*E1216</f>
        <v>67.02</v>
      </c>
      <c r="G1216" s="76">
        <v>0.02</v>
      </c>
      <c r="H1216" s="76">
        <f t="shared" ref="H1216:H1220" si="230">D1216*G1216</f>
        <v>44.68</v>
      </c>
      <c r="I1216" s="76"/>
      <c r="K1216" s="239"/>
    </row>
    <row r="1217" spans="1:11" s="10" customFormat="1">
      <c r="A1217" s="76"/>
      <c r="B1217" s="76" t="s">
        <v>1702</v>
      </c>
      <c r="C1217" s="148" t="s">
        <v>1703</v>
      </c>
      <c r="D1217" s="76">
        <v>1296</v>
      </c>
      <c r="E1217" s="76">
        <v>0.03</v>
      </c>
      <c r="F1217" s="76">
        <f t="shared" si="229"/>
        <v>38.879999999999995</v>
      </c>
      <c r="G1217" s="76">
        <v>0.02</v>
      </c>
      <c r="H1217" s="76">
        <f t="shared" si="230"/>
        <v>25.92</v>
      </c>
      <c r="I1217" s="76"/>
      <c r="K1217" s="239"/>
    </row>
    <row r="1218" spans="1:11" s="10" customFormat="1">
      <c r="A1218" s="76"/>
      <c r="B1218" s="76" t="s">
        <v>1704</v>
      </c>
      <c r="C1218" s="76" t="s">
        <v>1705</v>
      </c>
      <c r="D1218" s="76">
        <v>1423</v>
      </c>
      <c r="E1218" s="76">
        <v>0.03</v>
      </c>
      <c r="F1218" s="76">
        <f t="shared" si="229"/>
        <v>42.69</v>
      </c>
      <c r="G1218" s="76">
        <v>0.02</v>
      </c>
      <c r="H1218" s="76">
        <f t="shared" si="230"/>
        <v>28.46</v>
      </c>
      <c r="I1218" s="76"/>
      <c r="K1218" s="239"/>
    </row>
    <row r="1219" spans="1:11" s="10" customFormat="1">
      <c r="A1219" s="76"/>
      <c r="B1219" s="76" t="s">
        <v>1706</v>
      </c>
      <c r="C1219" s="76" t="s">
        <v>1707</v>
      </c>
      <c r="D1219" s="76">
        <v>2829</v>
      </c>
      <c r="E1219" s="76">
        <v>0.03</v>
      </c>
      <c r="F1219" s="76">
        <f t="shared" si="229"/>
        <v>84.86999999999999</v>
      </c>
      <c r="G1219" s="76">
        <v>0.02</v>
      </c>
      <c r="H1219" s="76">
        <f t="shared" si="230"/>
        <v>56.58</v>
      </c>
      <c r="I1219" s="76"/>
      <c r="K1219" s="239"/>
    </row>
    <row r="1220" spans="1:11" s="10" customFormat="1">
      <c r="A1220" s="76"/>
      <c r="B1220" s="76" t="s">
        <v>1708</v>
      </c>
      <c r="C1220" s="76" t="s">
        <v>1709</v>
      </c>
      <c r="D1220" s="76">
        <v>2137</v>
      </c>
      <c r="E1220" s="76">
        <v>0.04</v>
      </c>
      <c r="F1220" s="76">
        <f t="shared" si="229"/>
        <v>85.48</v>
      </c>
      <c r="G1220" s="76">
        <v>0.02</v>
      </c>
      <c r="H1220" s="76">
        <f t="shared" si="230"/>
        <v>42.74</v>
      </c>
      <c r="I1220" s="76"/>
      <c r="K1220" s="239"/>
    </row>
    <row r="1221" spans="1:11" s="11" customFormat="1" ht="15.75">
      <c r="A1221" s="77"/>
      <c r="B1221" s="77"/>
      <c r="C1221" s="77"/>
      <c r="D1221" s="77"/>
      <c r="E1221" s="77"/>
      <c r="F1221" s="77">
        <f>SUM(F1216:F1220)</f>
        <v>318.94</v>
      </c>
      <c r="G1221" s="77"/>
      <c r="H1221" s="77">
        <f>SUM(H1216:H1220)</f>
        <v>198.38</v>
      </c>
      <c r="I1221" s="77">
        <f>SUM(F1221:H1221)</f>
        <v>517.31999999999994</v>
      </c>
      <c r="K1221" s="240"/>
    </row>
    <row r="1222" spans="1:11" s="10" customFormat="1">
      <c r="A1222" s="76" t="s">
        <v>1710</v>
      </c>
      <c r="B1222" s="76" t="s">
        <v>1711</v>
      </c>
      <c r="C1222" s="76" t="s">
        <v>1712</v>
      </c>
      <c r="D1222" s="76">
        <v>2118</v>
      </c>
      <c r="E1222" s="76">
        <v>0.03</v>
      </c>
      <c r="F1222" s="76">
        <f t="shared" ref="F1222:F1226" si="231">D1222*E1222</f>
        <v>63.54</v>
      </c>
      <c r="G1222" s="76">
        <v>0.02</v>
      </c>
      <c r="H1222" s="76">
        <f t="shared" ref="H1222:H1226" si="232">D1222*G1222</f>
        <v>42.36</v>
      </c>
      <c r="I1222" s="76"/>
      <c r="K1222" s="239"/>
    </row>
    <row r="1223" spans="1:11" s="10" customFormat="1">
      <c r="A1223" s="76"/>
      <c r="B1223" s="76" t="s">
        <v>1713</v>
      </c>
      <c r="C1223" s="76" t="s">
        <v>1714</v>
      </c>
      <c r="D1223" s="76">
        <v>1425</v>
      </c>
      <c r="E1223" s="76">
        <v>0.03</v>
      </c>
      <c r="F1223" s="76">
        <f t="shared" si="231"/>
        <v>42.75</v>
      </c>
      <c r="G1223" s="76">
        <v>0.02</v>
      </c>
      <c r="H1223" s="76">
        <f t="shared" si="232"/>
        <v>28.5</v>
      </c>
      <c r="I1223" s="76"/>
      <c r="K1223" s="239"/>
    </row>
    <row r="1224" spans="1:11" s="10" customFormat="1">
      <c r="A1224" s="76"/>
      <c r="B1224" s="76" t="s">
        <v>1715</v>
      </c>
      <c r="C1224" s="76" t="s">
        <v>1716</v>
      </c>
      <c r="D1224" s="76">
        <v>2606</v>
      </c>
      <c r="E1224" s="76">
        <v>0.04</v>
      </c>
      <c r="F1224" s="76">
        <f t="shared" si="231"/>
        <v>104.24000000000001</v>
      </c>
      <c r="G1224" s="76">
        <v>0.02</v>
      </c>
      <c r="H1224" s="76">
        <f t="shared" si="232"/>
        <v>52.120000000000005</v>
      </c>
      <c r="I1224" s="76"/>
      <c r="K1224" s="239"/>
    </row>
    <row r="1225" spans="1:11" s="10" customFormat="1">
      <c r="A1225" s="76"/>
      <c r="B1225" s="76" t="s">
        <v>1717</v>
      </c>
      <c r="C1225" s="76" t="s">
        <v>1718</v>
      </c>
      <c r="D1225" s="76">
        <v>3773</v>
      </c>
      <c r="E1225" s="76">
        <v>0.03</v>
      </c>
      <c r="F1225" s="76">
        <f t="shared" si="231"/>
        <v>113.19</v>
      </c>
      <c r="G1225" s="76">
        <v>0.02</v>
      </c>
      <c r="H1225" s="76">
        <f t="shared" si="232"/>
        <v>75.460000000000008</v>
      </c>
      <c r="I1225" s="76"/>
      <c r="K1225" s="239"/>
    </row>
    <row r="1226" spans="1:11" s="10" customFormat="1">
      <c r="A1226" s="76"/>
      <c r="B1226" s="76" t="s">
        <v>1719</v>
      </c>
      <c r="C1226" s="76" t="s">
        <v>1720</v>
      </c>
      <c r="D1226" s="76">
        <v>3773</v>
      </c>
      <c r="E1226" s="76">
        <v>0.04</v>
      </c>
      <c r="F1226" s="76">
        <f t="shared" si="231"/>
        <v>150.92000000000002</v>
      </c>
      <c r="G1226" s="76">
        <v>0.02</v>
      </c>
      <c r="H1226" s="76">
        <f t="shared" si="232"/>
        <v>75.460000000000008</v>
      </c>
      <c r="I1226" s="76"/>
      <c r="K1226" s="239"/>
    </row>
    <row r="1227" spans="1:11" s="11" customFormat="1" ht="15.75">
      <c r="A1227" s="77"/>
      <c r="B1227" s="77"/>
      <c r="C1227" s="77"/>
      <c r="D1227" s="77"/>
      <c r="E1227" s="77"/>
      <c r="F1227" s="77">
        <f>SUM(F1222:F1226)</f>
        <v>474.64000000000004</v>
      </c>
      <c r="G1227" s="77"/>
      <c r="H1227" s="77">
        <f>SUM(H1222:H1226)</f>
        <v>273.89999999999998</v>
      </c>
      <c r="I1227" s="77">
        <f>SUM(F1227:H1227)</f>
        <v>748.54</v>
      </c>
      <c r="K1227" s="240"/>
    </row>
    <row r="1228" spans="1:11" s="10" customFormat="1">
      <c r="A1228" s="76" t="s">
        <v>1721</v>
      </c>
      <c r="B1228" s="76" t="s">
        <v>1722</v>
      </c>
      <c r="C1228" s="76" t="s">
        <v>1723</v>
      </c>
      <c r="D1228" s="76">
        <v>2443</v>
      </c>
      <c r="E1228" s="76">
        <v>0.03</v>
      </c>
      <c r="F1228" s="76">
        <f t="shared" ref="F1228:F1231" si="233">D1228*E1228</f>
        <v>73.289999999999992</v>
      </c>
      <c r="G1228" s="76">
        <v>0.02</v>
      </c>
      <c r="H1228" s="76">
        <f t="shared" ref="H1228:H1231" si="234">D1228*G1228</f>
        <v>48.86</v>
      </c>
      <c r="I1228" s="76"/>
      <c r="K1228" s="239"/>
    </row>
    <row r="1229" spans="1:11" s="10" customFormat="1">
      <c r="A1229" s="76"/>
      <c r="B1229" s="76" t="s">
        <v>1724</v>
      </c>
      <c r="C1229" s="76" t="s">
        <v>1725</v>
      </c>
      <c r="D1229" s="76">
        <v>2394</v>
      </c>
      <c r="E1229" s="76">
        <v>0.04</v>
      </c>
      <c r="F1229" s="76">
        <f t="shared" si="233"/>
        <v>95.76</v>
      </c>
      <c r="G1229" s="76">
        <v>0.02</v>
      </c>
      <c r="H1229" s="76">
        <f t="shared" si="234"/>
        <v>47.88</v>
      </c>
      <c r="I1229" s="76"/>
      <c r="K1229" s="239"/>
    </row>
    <row r="1230" spans="1:11" s="10" customFormat="1">
      <c r="A1230" s="76"/>
      <c r="B1230" s="76" t="s">
        <v>1726</v>
      </c>
      <c r="C1230" s="76" t="s">
        <v>1727</v>
      </c>
      <c r="D1230" s="76">
        <v>1226</v>
      </c>
      <c r="E1230" s="76">
        <v>0.04</v>
      </c>
      <c r="F1230" s="76">
        <f t="shared" si="233"/>
        <v>49.04</v>
      </c>
      <c r="G1230" s="76">
        <v>0.02</v>
      </c>
      <c r="H1230" s="76">
        <f t="shared" si="234"/>
        <v>24.52</v>
      </c>
      <c r="I1230" s="76"/>
      <c r="K1230" s="239"/>
    </row>
    <row r="1231" spans="1:11" s="10" customFormat="1">
      <c r="A1231" s="76"/>
      <c r="B1231" s="76" t="s">
        <v>1728</v>
      </c>
      <c r="C1231" s="76" t="s">
        <v>1729</v>
      </c>
      <c r="D1231" s="76">
        <v>1422</v>
      </c>
      <c r="E1231" s="76">
        <v>0.03</v>
      </c>
      <c r="F1231" s="76">
        <f t="shared" si="233"/>
        <v>42.66</v>
      </c>
      <c r="G1231" s="76">
        <v>0.02</v>
      </c>
      <c r="H1231" s="76">
        <f t="shared" si="234"/>
        <v>28.44</v>
      </c>
      <c r="I1231" s="76"/>
      <c r="K1231" s="239"/>
    </row>
    <row r="1232" spans="1:11" s="11" customFormat="1" ht="15.75">
      <c r="A1232" s="77"/>
      <c r="B1232" s="77"/>
      <c r="C1232" s="77"/>
      <c r="D1232" s="77"/>
      <c r="E1232" s="77"/>
      <c r="F1232" s="77">
        <f>SUM(F1228:F1231)</f>
        <v>260.75</v>
      </c>
      <c r="G1232" s="77"/>
      <c r="H1232" s="77">
        <f>SUM(H1228:H1231)</f>
        <v>149.70000000000002</v>
      </c>
      <c r="I1232" s="77">
        <f>SUM(F1232:H1232)</f>
        <v>410.45000000000005</v>
      </c>
      <c r="K1232" s="240"/>
    </row>
    <row r="1233" spans="1:11" s="10" customFormat="1">
      <c r="A1233" s="76" t="s">
        <v>1730</v>
      </c>
      <c r="B1233" s="76" t="s">
        <v>1731</v>
      </c>
      <c r="C1233" s="148" t="s">
        <v>1732</v>
      </c>
      <c r="D1233" s="76">
        <v>936</v>
      </c>
      <c r="E1233" s="76">
        <v>0.1</v>
      </c>
      <c r="F1233" s="76">
        <f t="shared" ref="F1233:F1239" si="235">D1233*E1233</f>
        <v>93.600000000000009</v>
      </c>
      <c r="G1233" s="76">
        <v>0</v>
      </c>
      <c r="H1233" s="76">
        <f t="shared" ref="H1233:H1239" si="236">D1233*G1233</f>
        <v>0</v>
      </c>
      <c r="I1233" s="76"/>
      <c r="K1233" s="239"/>
    </row>
    <row r="1234" spans="1:11" s="11" customFormat="1" ht="15.75">
      <c r="A1234" s="77"/>
      <c r="B1234" s="77"/>
      <c r="C1234" s="77"/>
      <c r="D1234" s="77"/>
      <c r="E1234" s="77"/>
      <c r="F1234" s="77">
        <f>SUM(F1233:F1233)</f>
        <v>93.600000000000009</v>
      </c>
      <c r="G1234" s="77"/>
      <c r="H1234" s="77">
        <f>SUM(H1233:H1233)</f>
        <v>0</v>
      </c>
      <c r="I1234" s="77">
        <f>SUM(F1234:H1234)</f>
        <v>93.600000000000009</v>
      </c>
      <c r="K1234" s="240"/>
    </row>
    <row r="1235" spans="1:11" s="10" customFormat="1">
      <c r="A1235" s="76" t="s">
        <v>1733</v>
      </c>
      <c r="B1235" s="76" t="s">
        <v>1017</v>
      </c>
      <c r="C1235" s="148" t="s">
        <v>1734</v>
      </c>
      <c r="D1235" s="76">
        <v>495</v>
      </c>
      <c r="E1235" s="76">
        <v>0.1</v>
      </c>
      <c r="F1235" s="76">
        <f t="shared" si="235"/>
        <v>49.5</v>
      </c>
      <c r="G1235" s="76">
        <v>0</v>
      </c>
      <c r="H1235" s="76">
        <f t="shared" si="236"/>
        <v>0</v>
      </c>
      <c r="I1235" s="76"/>
      <c r="K1235" s="239"/>
    </row>
    <row r="1236" spans="1:11" s="10" customFormat="1">
      <c r="A1236" s="76"/>
      <c r="B1236" s="76" t="s">
        <v>1678</v>
      </c>
      <c r="C1236" s="148" t="s">
        <v>1735</v>
      </c>
      <c r="D1236" s="76">
        <v>717</v>
      </c>
      <c r="E1236" s="76">
        <v>0.1</v>
      </c>
      <c r="F1236" s="76">
        <f t="shared" si="235"/>
        <v>71.7</v>
      </c>
      <c r="G1236" s="76">
        <v>0</v>
      </c>
      <c r="H1236" s="76">
        <f t="shared" si="236"/>
        <v>0</v>
      </c>
      <c r="I1236" s="76"/>
      <c r="K1236" s="239"/>
    </row>
    <row r="1237" spans="1:11" s="10" customFormat="1">
      <c r="A1237" s="76"/>
      <c r="B1237" s="76">
        <v>2820</v>
      </c>
      <c r="C1237" s="76" t="s">
        <v>1736</v>
      </c>
      <c r="D1237" s="76">
        <v>2076</v>
      </c>
      <c r="E1237" s="76">
        <v>0.1</v>
      </c>
      <c r="F1237" s="76">
        <f t="shared" si="235"/>
        <v>207.60000000000002</v>
      </c>
      <c r="G1237" s="76">
        <v>0</v>
      </c>
      <c r="H1237" s="76">
        <f t="shared" si="236"/>
        <v>0</v>
      </c>
      <c r="I1237" s="76"/>
      <c r="K1237" s="239"/>
    </row>
    <row r="1238" spans="1:11" s="10" customFormat="1">
      <c r="A1238" s="76"/>
      <c r="B1238" s="76" t="s">
        <v>1737</v>
      </c>
      <c r="C1238" s="76" t="s">
        <v>1738</v>
      </c>
      <c r="D1238" s="76">
        <v>1800</v>
      </c>
      <c r="E1238" s="76">
        <v>0.1</v>
      </c>
      <c r="F1238" s="76">
        <f t="shared" si="235"/>
        <v>180</v>
      </c>
      <c r="G1238" s="76">
        <v>0</v>
      </c>
      <c r="H1238" s="76">
        <f t="shared" si="236"/>
        <v>0</v>
      </c>
      <c r="I1238" s="76"/>
      <c r="K1238" s="239"/>
    </row>
    <row r="1239" spans="1:11" s="10" customFormat="1">
      <c r="A1239" s="76"/>
      <c r="B1239" s="76" t="s">
        <v>1739</v>
      </c>
      <c r="C1239" s="76" t="s">
        <v>1740</v>
      </c>
      <c r="D1239" s="76">
        <v>1476</v>
      </c>
      <c r="E1239" s="76">
        <v>0.1</v>
      </c>
      <c r="F1239" s="76">
        <f t="shared" si="235"/>
        <v>147.6</v>
      </c>
      <c r="G1239" s="76">
        <v>0</v>
      </c>
      <c r="H1239" s="76">
        <f t="shared" si="236"/>
        <v>0</v>
      </c>
      <c r="I1239" s="76"/>
      <c r="K1239" s="239"/>
    </row>
    <row r="1240" spans="1:11" s="11" customFormat="1" ht="15.75">
      <c r="A1240" s="77"/>
      <c r="B1240" s="77"/>
      <c r="C1240" s="77"/>
      <c r="D1240" s="77"/>
      <c r="E1240" s="77"/>
      <c r="F1240" s="77">
        <f>SUM(F1235:F1239)</f>
        <v>656.4</v>
      </c>
      <c r="G1240" s="77"/>
      <c r="H1240" s="77">
        <f>SUM(H1235:H1239)</f>
        <v>0</v>
      </c>
      <c r="I1240" s="77">
        <f>SUM(F1240:H1240)</f>
        <v>656.4</v>
      </c>
      <c r="K1240" s="240"/>
    </row>
    <row r="1241" spans="1:11" s="10" customFormat="1">
      <c r="A1241" s="76" t="s">
        <v>1741</v>
      </c>
      <c r="B1241" s="76" t="s">
        <v>1742</v>
      </c>
      <c r="C1241" s="76" t="s">
        <v>1743</v>
      </c>
      <c r="D1241" s="76">
        <v>2668</v>
      </c>
      <c r="E1241" s="76">
        <v>0.1</v>
      </c>
      <c r="F1241" s="76">
        <f t="shared" ref="F1241:F1246" si="237">D1241*E1241</f>
        <v>266.8</v>
      </c>
      <c r="G1241" s="76">
        <v>0</v>
      </c>
      <c r="H1241" s="76">
        <f t="shared" ref="H1241:H1246" si="238">D1241*G1241</f>
        <v>0</v>
      </c>
      <c r="I1241" s="76"/>
      <c r="K1241" s="239"/>
    </row>
    <row r="1242" spans="1:11" s="10" customFormat="1">
      <c r="A1242" s="76"/>
      <c r="B1242" s="76" t="s">
        <v>1744</v>
      </c>
      <c r="C1242" s="76" t="s">
        <v>1745</v>
      </c>
      <c r="D1242" s="76">
        <v>400</v>
      </c>
      <c r="E1242" s="76">
        <v>0.1</v>
      </c>
      <c r="F1242" s="76">
        <f t="shared" si="237"/>
        <v>40</v>
      </c>
      <c r="G1242" s="76">
        <v>0</v>
      </c>
      <c r="H1242" s="76">
        <f t="shared" si="238"/>
        <v>0</v>
      </c>
      <c r="I1242" s="76"/>
      <c r="K1242" s="239"/>
    </row>
    <row r="1243" spans="1:11" s="11" customFormat="1" ht="15.75">
      <c r="A1243" s="77"/>
      <c r="B1243" s="77"/>
      <c r="C1243" s="77"/>
      <c r="D1243" s="77"/>
      <c r="E1243" s="77"/>
      <c r="F1243" s="77">
        <f>SUM(F1241:F1242)</f>
        <v>306.8</v>
      </c>
      <c r="G1243" s="77"/>
      <c r="H1243" s="77">
        <f>SUM(H1241:H1242)</f>
        <v>0</v>
      </c>
      <c r="I1243" s="77">
        <f>SUM(F1243:H1243)</f>
        <v>306.8</v>
      </c>
      <c r="K1243" s="240"/>
    </row>
    <row r="1244" spans="1:11" s="10" customFormat="1">
      <c r="A1244" s="76" t="s">
        <v>1746</v>
      </c>
      <c r="B1244" s="76" t="s">
        <v>1747</v>
      </c>
      <c r="C1244" s="76" t="s">
        <v>1748</v>
      </c>
      <c r="D1244" s="76">
        <v>2896</v>
      </c>
      <c r="E1244" s="76">
        <v>0.08</v>
      </c>
      <c r="F1244" s="76">
        <f t="shared" si="237"/>
        <v>231.68</v>
      </c>
      <c r="G1244" s="76">
        <v>0</v>
      </c>
      <c r="H1244" s="76">
        <f t="shared" si="238"/>
        <v>0</v>
      </c>
      <c r="I1244" s="76"/>
      <c r="K1244" s="239"/>
    </row>
    <row r="1245" spans="1:11" s="10" customFormat="1">
      <c r="A1245" s="76"/>
      <c r="B1245" s="76" t="s">
        <v>1749</v>
      </c>
      <c r="C1245" s="76" t="s">
        <v>1750</v>
      </c>
      <c r="D1245" s="76">
        <v>1336</v>
      </c>
      <c r="E1245" s="76">
        <v>0.08</v>
      </c>
      <c r="F1245" s="76">
        <f t="shared" si="237"/>
        <v>106.88</v>
      </c>
      <c r="G1245" s="76">
        <v>0</v>
      </c>
      <c r="H1245" s="76">
        <f t="shared" si="238"/>
        <v>0</v>
      </c>
      <c r="I1245" s="76"/>
      <c r="K1245" s="239"/>
    </row>
    <row r="1246" spans="1:11" s="10" customFormat="1">
      <c r="A1246" s="76"/>
      <c r="B1246" s="76" t="s">
        <v>1751</v>
      </c>
      <c r="C1246" s="76" t="s">
        <v>1752</v>
      </c>
      <c r="D1246" s="76">
        <v>400</v>
      </c>
      <c r="E1246" s="76">
        <v>0.08</v>
      </c>
      <c r="F1246" s="76">
        <f t="shared" si="237"/>
        <v>32</v>
      </c>
      <c r="G1246" s="76">
        <v>0</v>
      </c>
      <c r="H1246" s="76">
        <f t="shared" si="238"/>
        <v>0</v>
      </c>
      <c r="I1246" s="76"/>
      <c r="K1246" s="239"/>
    </row>
    <row r="1247" spans="1:11" s="11" customFormat="1" ht="15.75">
      <c r="A1247" s="77"/>
      <c r="B1247" s="77"/>
      <c r="C1247" s="77"/>
      <c r="D1247" s="77"/>
      <c r="E1247" s="77"/>
      <c r="F1247" s="77">
        <f>SUM(F1244:F1246)</f>
        <v>370.56</v>
      </c>
      <c r="G1247" s="77"/>
      <c r="H1247" s="77">
        <f>SUM(H1244:H1246)</f>
        <v>0</v>
      </c>
      <c r="I1247" s="77">
        <f>SUM(F1247:H1247)</f>
        <v>370.56</v>
      </c>
      <c r="K1247" s="240"/>
    </row>
    <row r="1248" spans="1:11" s="10" customFormat="1">
      <c r="A1248" s="76" t="s">
        <v>1753</v>
      </c>
      <c r="B1248" s="76" t="s">
        <v>1754</v>
      </c>
      <c r="C1248" s="76" t="s">
        <v>1755</v>
      </c>
      <c r="D1248" s="76">
        <v>2913</v>
      </c>
      <c r="E1248" s="76">
        <v>0.08</v>
      </c>
      <c r="F1248" s="76">
        <f t="shared" ref="F1248:F1251" si="239">D1248*E1248</f>
        <v>233.04</v>
      </c>
      <c r="G1248" s="76">
        <v>0</v>
      </c>
      <c r="H1248" s="76">
        <f t="shared" ref="H1248:H1251" si="240">D1248*G1248</f>
        <v>0</v>
      </c>
      <c r="I1248" s="76"/>
      <c r="K1248" s="239"/>
    </row>
    <row r="1249" spans="1:11" s="10" customFormat="1">
      <c r="A1249" s="76"/>
      <c r="B1249" s="76" t="s">
        <v>1756</v>
      </c>
      <c r="C1249" s="76" t="s">
        <v>1757</v>
      </c>
      <c r="D1249" s="76">
        <v>2125</v>
      </c>
      <c r="E1249" s="76">
        <v>0.08</v>
      </c>
      <c r="F1249" s="76">
        <f t="shared" si="239"/>
        <v>170</v>
      </c>
      <c r="G1249" s="76">
        <v>0</v>
      </c>
      <c r="H1249" s="76">
        <f t="shared" si="240"/>
        <v>0</v>
      </c>
      <c r="I1249" s="76"/>
      <c r="K1249" s="239"/>
    </row>
    <row r="1250" spans="1:11" s="10" customFormat="1">
      <c r="A1250" s="76"/>
      <c r="B1250" s="76" t="s">
        <v>1758</v>
      </c>
      <c r="C1250" s="76" t="s">
        <v>1759</v>
      </c>
      <c r="D1250" s="76">
        <v>1263</v>
      </c>
      <c r="E1250" s="76">
        <v>0.08</v>
      </c>
      <c r="F1250" s="76">
        <f t="shared" si="239"/>
        <v>101.04</v>
      </c>
      <c r="G1250" s="76">
        <v>0</v>
      </c>
      <c r="H1250" s="76">
        <f t="shared" si="240"/>
        <v>0</v>
      </c>
      <c r="I1250" s="76"/>
      <c r="K1250" s="239"/>
    </row>
    <row r="1251" spans="1:11" s="10" customFormat="1">
      <c r="A1251" s="76"/>
      <c r="B1251" s="76" t="s">
        <v>1760</v>
      </c>
      <c r="C1251" s="76" t="s">
        <v>1761</v>
      </c>
      <c r="D1251" s="76">
        <v>300</v>
      </c>
      <c r="E1251" s="76">
        <v>0.08</v>
      </c>
      <c r="F1251" s="76">
        <f t="shared" si="239"/>
        <v>24</v>
      </c>
      <c r="G1251" s="76">
        <v>0</v>
      </c>
      <c r="H1251" s="76">
        <f t="shared" si="240"/>
        <v>0</v>
      </c>
      <c r="I1251" s="76"/>
      <c r="K1251" s="239"/>
    </row>
    <row r="1252" spans="1:11" s="11" customFormat="1" ht="15.75">
      <c r="A1252" s="77"/>
      <c r="B1252" s="77"/>
      <c r="C1252" s="77"/>
      <c r="D1252" s="77"/>
      <c r="E1252" s="77"/>
      <c r="F1252" s="77">
        <f>SUM(F1248:F1251)</f>
        <v>528.07999999999993</v>
      </c>
      <c r="G1252" s="77"/>
      <c r="H1252" s="77">
        <f>SUM(H1248:H1251)</f>
        <v>0</v>
      </c>
      <c r="I1252" s="77">
        <f>SUM(F1252:H1252)</f>
        <v>528.07999999999993</v>
      </c>
      <c r="K1252" s="240"/>
    </row>
    <row r="1253" spans="1:11" s="10" customFormat="1">
      <c r="A1253" s="76" t="s">
        <v>1762</v>
      </c>
      <c r="B1253" s="76" t="s">
        <v>1763</v>
      </c>
      <c r="C1253" s="76" t="s">
        <v>1764</v>
      </c>
      <c r="D1253" s="76">
        <v>2908</v>
      </c>
      <c r="E1253" s="76">
        <v>0.06</v>
      </c>
      <c r="F1253" s="76">
        <f t="shared" ref="F1253:F1257" si="241">D1253*E1253</f>
        <v>174.48</v>
      </c>
      <c r="G1253" s="76">
        <v>0</v>
      </c>
      <c r="H1253" s="76">
        <f t="shared" ref="H1253:H1257" si="242">D1253*G1253</f>
        <v>0</v>
      </c>
      <c r="I1253" s="76"/>
      <c r="K1253" s="239"/>
    </row>
    <row r="1254" spans="1:11" s="10" customFormat="1">
      <c r="A1254" s="76"/>
      <c r="B1254" s="76" t="s">
        <v>1765</v>
      </c>
      <c r="C1254" s="76" t="s">
        <v>1766</v>
      </c>
      <c r="D1254" s="76">
        <v>2044</v>
      </c>
      <c r="E1254" s="76">
        <v>0.06</v>
      </c>
      <c r="F1254" s="76">
        <f t="shared" si="241"/>
        <v>122.64</v>
      </c>
      <c r="G1254" s="76">
        <v>0</v>
      </c>
      <c r="H1254" s="76">
        <f t="shared" si="242"/>
        <v>0</v>
      </c>
      <c r="I1254" s="76"/>
      <c r="K1254" s="239"/>
    </row>
    <row r="1255" spans="1:11" s="10" customFormat="1">
      <c r="A1255" s="76"/>
      <c r="B1255" s="76" t="s">
        <v>1767</v>
      </c>
      <c r="C1255" s="76" t="s">
        <v>1768</v>
      </c>
      <c r="D1255" s="76">
        <v>2560</v>
      </c>
      <c r="E1255" s="76">
        <v>0.06</v>
      </c>
      <c r="F1255" s="76">
        <f t="shared" si="241"/>
        <v>153.6</v>
      </c>
      <c r="G1255" s="76">
        <v>0</v>
      </c>
      <c r="H1255" s="76">
        <f t="shared" si="242"/>
        <v>0</v>
      </c>
      <c r="I1255" s="76"/>
      <c r="K1255" s="239"/>
    </row>
    <row r="1256" spans="1:11" s="10" customFormat="1">
      <c r="A1256" s="76"/>
      <c r="B1256" s="76" t="s">
        <v>1769</v>
      </c>
      <c r="C1256" s="76" t="s">
        <v>1770</v>
      </c>
      <c r="D1256" s="76">
        <v>1487</v>
      </c>
      <c r="E1256" s="76">
        <v>0.06</v>
      </c>
      <c r="F1256" s="76">
        <f t="shared" si="241"/>
        <v>89.22</v>
      </c>
      <c r="G1256" s="76">
        <v>0</v>
      </c>
      <c r="H1256" s="76">
        <f t="shared" si="242"/>
        <v>0</v>
      </c>
      <c r="I1256" s="76"/>
      <c r="K1256" s="239"/>
    </row>
    <row r="1257" spans="1:11" s="10" customFormat="1">
      <c r="A1257" s="76"/>
      <c r="B1257" s="76" t="s">
        <v>1771</v>
      </c>
      <c r="C1257" s="76" t="s">
        <v>1772</v>
      </c>
      <c r="D1257" s="76">
        <v>982</v>
      </c>
      <c r="E1257" s="76">
        <v>0.1</v>
      </c>
      <c r="F1257" s="76">
        <f t="shared" si="241"/>
        <v>98.2</v>
      </c>
      <c r="G1257" s="76">
        <v>0</v>
      </c>
      <c r="H1257" s="76">
        <f t="shared" si="242"/>
        <v>0</v>
      </c>
      <c r="I1257" s="76"/>
      <c r="K1257" s="239"/>
    </row>
    <row r="1258" spans="1:11" s="11" customFormat="1" ht="15.75">
      <c r="A1258" s="77"/>
      <c r="B1258" s="77"/>
      <c r="C1258" s="77"/>
      <c r="D1258" s="77"/>
      <c r="E1258" s="77"/>
      <c r="F1258" s="77">
        <f>SUM(F1253:F1257)</f>
        <v>638.1400000000001</v>
      </c>
      <c r="G1258" s="77"/>
      <c r="H1258" s="77">
        <f>SUM(H1253:H1257)</f>
        <v>0</v>
      </c>
      <c r="I1258" s="77">
        <f>SUM(F1258:H1258)</f>
        <v>638.1400000000001</v>
      </c>
      <c r="K1258" s="240"/>
    </row>
    <row r="1259" spans="1:11" s="10" customFormat="1">
      <c r="A1259" s="76" t="s">
        <v>1773</v>
      </c>
      <c r="B1259" s="76" t="s">
        <v>1774</v>
      </c>
      <c r="C1259" s="76" t="s">
        <v>1775</v>
      </c>
      <c r="D1259" s="76">
        <v>2738</v>
      </c>
      <c r="E1259" s="76">
        <v>0.15</v>
      </c>
      <c r="F1259" s="76">
        <f t="shared" ref="F1259:F1261" si="243">D1259*E1259</f>
        <v>410.7</v>
      </c>
      <c r="G1259" s="76">
        <v>0</v>
      </c>
      <c r="H1259" s="76">
        <f t="shared" ref="H1259:H1261" si="244">D1259*G1259</f>
        <v>0</v>
      </c>
      <c r="I1259" s="76"/>
      <c r="K1259" s="239"/>
    </row>
    <row r="1260" spans="1:11" s="10" customFormat="1">
      <c r="A1260" s="76"/>
      <c r="B1260" s="76" t="s">
        <v>1776</v>
      </c>
      <c r="C1260" s="76" t="s">
        <v>1777</v>
      </c>
      <c r="D1260" s="76">
        <v>240</v>
      </c>
      <c r="E1260" s="76">
        <v>0.15</v>
      </c>
      <c r="F1260" s="76">
        <f t="shared" si="243"/>
        <v>36</v>
      </c>
      <c r="G1260" s="76">
        <v>0</v>
      </c>
      <c r="H1260" s="76">
        <f t="shared" si="244"/>
        <v>0</v>
      </c>
      <c r="I1260" s="76"/>
      <c r="K1260" s="239"/>
    </row>
    <row r="1261" spans="1:11" s="10" customFormat="1">
      <c r="A1261" s="76"/>
      <c r="B1261" s="76" t="s">
        <v>1778</v>
      </c>
      <c r="C1261" s="76" t="s">
        <v>1779</v>
      </c>
      <c r="D1261" s="76">
        <v>220</v>
      </c>
      <c r="E1261" s="76">
        <v>0.2</v>
      </c>
      <c r="F1261" s="76">
        <f t="shared" si="243"/>
        <v>44</v>
      </c>
      <c r="G1261" s="76">
        <v>0</v>
      </c>
      <c r="H1261" s="76">
        <f t="shared" si="244"/>
        <v>0</v>
      </c>
      <c r="I1261" s="76"/>
      <c r="K1261" s="239"/>
    </row>
    <row r="1262" spans="1:11" s="11" customFormat="1" ht="15.75">
      <c r="A1262" s="77"/>
      <c r="B1262" s="77"/>
      <c r="C1262" s="77"/>
      <c r="D1262" s="77"/>
      <c r="E1262" s="77"/>
      <c r="F1262" s="77">
        <f>SUM(F1259:F1261)</f>
        <v>490.7</v>
      </c>
      <c r="G1262" s="77"/>
      <c r="H1262" s="77">
        <f>SUM(H1259:H1261)</f>
        <v>0</v>
      </c>
      <c r="I1262" s="77">
        <f>SUM(F1262:H1262)</f>
        <v>490.7</v>
      </c>
      <c r="K1262" s="240"/>
    </row>
    <row r="1263" spans="1:11" s="10" customFormat="1">
      <c r="A1263" s="76" t="s">
        <v>1780</v>
      </c>
      <c r="B1263" s="76" t="s">
        <v>1781</v>
      </c>
      <c r="C1263" s="76" t="s">
        <v>1782</v>
      </c>
      <c r="D1263" s="76">
        <v>2883</v>
      </c>
      <c r="E1263" s="76">
        <v>0.12</v>
      </c>
      <c r="F1263" s="76">
        <f t="shared" ref="F1263:F1265" si="245">D1263*E1263</f>
        <v>345.96</v>
      </c>
      <c r="G1263" s="76">
        <v>0</v>
      </c>
      <c r="H1263" s="76">
        <f t="shared" ref="H1263:H1265" si="246">D1263*G1263</f>
        <v>0</v>
      </c>
      <c r="I1263" s="76"/>
      <c r="K1263" s="239"/>
    </row>
    <row r="1264" spans="1:11" s="10" customFormat="1">
      <c r="A1264" s="76"/>
      <c r="B1264" s="76" t="s">
        <v>1783</v>
      </c>
      <c r="C1264" s="76" t="s">
        <v>1784</v>
      </c>
      <c r="D1264" s="76">
        <v>1678</v>
      </c>
      <c r="E1264" s="76">
        <v>0.12</v>
      </c>
      <c r="F1264" s="76">
        <f t="shared" si="245"/>
        <v>201.35999999999999</v>
      </c>
      <c r="G1264" s="76">
        <v>0</v>
      </c>
      <c r="H1264" s="76">
        <f t="shared" si="246"/>
        <v>0</v>
      </c>
      <c r="I1264" s="76"/>
      <c r="K1264" s="239"/>
    </row>
    <row r="1265" spans="1:11" s="10" customFormat="1">
      <c r="A1265" s="76"/>
      <c r="B1265" s="76" t="s">
        <v>1785</v>
      </c>
      <c r="C1265" s="76" t="s">
        <v>1786</v>
      </c>
      <c r="D1265" s="76">
        <v>341</v>
      </c>
      <c r="E1265" s="76">
        <v>0.12</v>
      </c>
      <c r="F1265" s="76">
        <f t="shared" si="245"/>
        <v>40.92</v>
      </c>
      <c r="G1265" s="76">
        <v>0</v>
      </c>
      <c r="H1265" s="76">
        <f t="shared" si="246"/>
        <v>0</v>
      </c>
      <c r="I1265" s="76"/>
      <c r="K1265" s="239"/>
    </row>
    <row r="1266" spans="1:11" s="11" customFormat="1" ht="15.75">
      <c r="A1266" s="77"/>
      <c r="B1266" s="77"/>
      <c r="C1266" s="77"/>
      <c r="D1266" s="77"/>
      <c r="E1266" s="77"/>
      <c r="F1266" s="77">
        <f>SUM(F1263:F1265)</f>
        <v>588.2399999999999</v>
      </c>
      <c r="G1266" s="77"/>
      <c r="H1266" s="77">
        <f>SUM(H1263:H1265)</f>
        <v>0</v>
      </c>
      <c r="I1266" s="77">
        <f>SUM(F1266:H1266)</f>
        <v>588.2399999999999</v>
      </c>
      <c r="K1266" s="240"/>
    </row>
    <row r="1267" spans="1:11" s="10" customFormat="1">
      <c r="A1267" s="76" t="s">
        <v>1787</v>
      </c>
      <c r="B1267" s="76" t="s">
        <v>1788</v>
      </c>
      <c r="C1267" s="76" t="s">
        <v>1789</v>
      </c>
      <c r="D1267" s="76">
        <v>2845</v>
      </c>
      <c r="E1267" s="76">
        <v>0.1</v>
      </c>
      <c r="F1267" s="76">
        <f t="shared" ref="F1267:F1269" si="247">D1267*E1267</f>
        <v>284.5</v>
      </c>
      <c r="G1267" s="76">
        <v>0</v>
      </c>
      <c r="H1267" s="76">
        <f t="shared" ref="H1267:H1269" si="248">D1267*G1267</f>
        <v>0</v>
      </c>
      <c r="I1267" s="76"/>
      <c r="K1267" s="239"/>
    </row>
    <row r="1268" spans="1:11" s="10" customFormat="1">
      <c r="A1268" s="76"/>
      <c r="B1268" s="76" t="s">
        <v>1790</v>
      </c>
      <c r="C1268" s="76" t="s">
        <v>1791</v>
      </c>
      <c r="D1268" s="76">
        <v>300</v>
      </c>
      <c r="E1268" s="76">
        <v>0.1</v>
      </c>
      <c r="F1268" s="76">
        <f t="shared" si="247"/>
        <v>30</v>
      </c>
      <c r="G1268" s="76">
        <v>0</v>
      </c>
      <c r="H1268" s="76">
        <f t="shared" si="248"/>
        <v>0</v>
      </c>
      <c r="I1268" s="76"/>
      <c r="K1268" s="239"/>
    </row>
    <row r="1269" spans="1:11" s="10" customFormat="1">
      <c r="A1269" s="76"/>
      <c r="B1269" s="76" t="s">
        <v>1792</v>
      </c>
      <c r="C1269" s="76" t="s">
        <v>1793</v>
      </c>
      <c r="D1269" s="76">
        <v>1012</v>
      </c>
      <c r="E1269" s="76">
        <v>0.1</v>
      </c>
      <c r="F1269" s="76">
        <f t="shared" si="247"/>
        <v>101.2</v>
      </c>
      <c r="G1269" s="76">
        <v>0</v>
      </c>
      <c r="H1269" s="76">
        <f t="shared" si="248"/>
        <v>0</v>
      </c>
      <c r="I1269" s="76"/>
      <c r="K1269" s="239"/>
    </row>
    <row r="1270" spans="1:11" s="11" customFormat="1" ht="15.75">
      <c r="A1270" s="77"/>
      <c r="B1270" s="77"/>
      <c r="C1270" s="77"/>
      <c r="D1270" s="77"/>
      <c r="E1270" s="77"/>
      <c r="F1270" s="77">
        <f>SUM(F1267:F1269)</f>
        <v>415.7</v>
      </c>
      <c r="G1270" s="77"/>
      <c r="H1270" s="77">
        <f>SUM(H1267:H1269)</f>
        <v>0</v>
      </c>
      <c r="I1270" s="77">
        <f>SUM(F1270:H1270)</f>
        <v>415.7</v>
      </c>
      <c r="K1270" s="240"/>
    </row>
    <row r="1271" spans="1:11" s="10" customFormat="1">
      <c r="A1271" s="76" t="s">
        <v>1794</v>
      </c>
      <c r="B1271" s="76" t="s">
        <v>1795</v>
      </c>
      <c r="C1271" s="76" t="s">
        <v>1796</v>
      </c>
      <c r="D1271" s="76">
        <v>547</v>
      </c>
      <c r="E1271" s="76">
        <v>0</v>
      </c>
      <c r="F1271" s="76">
        <f t="shared" ref="F1271:F1275" si="249">D1271*E1271</f>
        <v>0</v>
      </c>
      <c r="G1271" s="76">
        <v>0</v>
      </c>
      <c r="H1271" s="76">
        <f t="shared" ref="H1271:H1275" si="250">D1271*G1271</f>
        <v>0</v>
      </c>
      <c r="I1271" s="76"/>
      <c r="K1271" s="239"/>
    </row>
    <row r="1272" spans="1:11" s="10" customFormat="1">
      <c r="A1272" s="76"/>
      <c r="B1272" s="76" t="s">
        <v>1797</v>
      </c>
      <c r="C1272" s="76" t="s">
        <v>1798</v>
      </c>
      <c r="D1272" s="76">
        <v>515</v>
      </c>
      <c r="E1272" s="76">
        <v>0</v>
      </c>
      <c r="F1272" s="76">
        <f t="shared" si="249"/>
        <v>0</v>
      </c>
      <c r="G1272" s="76">
        <v>0</v>
      </c>
      <c r="H1272" s="76">
        <f t="shared" si="250"/>
        <v>0</v>
      </c>
      <c r="I1272" s="76"/>
      <c r="K1272" s="239"/>
    </row>
    <row r="1273" spans="1:11" s="10" customFormat="1">
      <c r="A1273" s="76"/>
      <c r="B1273" s="76" t="s">
        <v>1799</v>
      </c>
      <c r="C1273" s="76" t="s">
        <v>1800</v>
      </c>
      <c r="D1273" s="76">
        <v>482</v>
      </c>
      <c r="E1273" s="76">
        <v>0</v>
      </c>
      <c r="F1273" s="76">
        <f t="shared" si="249"/>
        <v>0</v>
      </c>
      <c r="G1273" s="76">
        <v>0</v>
      </c>
      <c r="H1273" s="76">
        <f t="shared" si="250"/>
        <v>0</v>
      </c>
      <c r="I1273" s="76"/>
      <c r="K1273" s="239"/>
    </row>
    <row r="1274" spans="1:11" s="10" customFormat="1">
      <c r="A1274" s="76"/>
      <c r="B1274" s="76" t="s">
        <v>1801</v>
      </c>
      <c r="C1274" s="76" t="s">
        <v>1802</v>
      </c>
      <c r="D1274" s="76">
        <v>281</v>
      </c>
      <c r="E1274" s="76">
        <v>0</v>
      </c>
      <c r="F1274" s="76">
        <f t="shared" si="249"/>
        <v>0</v>
      </c>
      <c r="G1274" s="76">
        <v>0</v>
      </c>
      <c r="H1274" s="76">
        <f t="shared" si="250"/>
        <v>0</v>
      </c>
      <c r="I1274" s="76"/>
      <c r="K1274" s="239"/>
    </row>
    <row r="1275" spans="1:11" s="10" customFormat="1">
      <c r="A1275" s="76"/>
      <c r="B1275" s="76" t="s">
        <v>1803</v>
      </c>
      <c r="C1275" s="76" t="s">
        <v>1804</v>
      </c>
      <c r="D1275" s="76">
        <v>281</v>
      </c>
      <c r="E1275" s="76">
        <v>0</v>
      </c>
      <c r="F1275" s="76">
        <f t="shared" si="249"/>
        <v>0</v>
      </c>
      <c r="G1275" s="76">
        <v>0</v>
      </c>
      <c r="H1275" s="76">
        <f t="shared" si="250"/>
        <v>0</v>
      </c>
      <c r="I1275" s="76"/>
      <c r="K1275" s="239"/>
    </row>
    <row r="1276" spans="1:11" s="11" customFormat="1" ht="15.75">
      <c r="A1276" s="77"/>
      <c r="B1276" s="77"/>
      <c r="C1276" s="77"/>
      <c r="D1276" s="77"/>
      <c r="E1276" s="77"/>
      <c r="F1276" s="77">
        <f>SUM(F1271:F1275)</f>
        <v>0</v>
      </c>
      <c r="G1276" s="77"/>
      <c r="H1276" s="77">
        <f>SUM(H1271:H1275)</f>
        <v>0</v>
      </c>
      <c r="I1276" s="77">
        <f>SUM(F1276:H1276)</f>
        <v>0</v>
      </c>
      <c r="K1276" s="240"/>
    </row>
    <row r="1277" spans="1:11" s="10" customFormat="1">
      <c r="A1277" s="76" t="s">
        <v>1805</v>
      </c>
      <c r="B1277" s="76" t="s">
        <v>1806</v>
      </c>
      <c r="C1277" s="76" t="s">
        <v>1807</v>
      </c>
      <c r="D1277" s="76">
        <v>3866</v>
      </c>
      <c r="E1277" s="76">
        <v>0.2</v>
      </c>
      <c r="F1277" s="76">
        <f t="shared" ref="F1277:F1281" si="251">D1277*E1277</f>
        <v>773.2</v>
      </c>
      <c r="G1277" s="76">
        <v>0</v>
      </c>
      <c r="H1277" s="76">
        <f t="shared" ref="H1277:H1281" si="252">D1277*G1277</f>
        <v>0</v>
      </c>
      <c r="I1277" s="76"/>
      <c r="K1277" s="239"/>
    </row>
    <row r="1278" spans="1:11" s="11" customFormat="1" ht="15.75">
      <c r="A1278" s="77"/>
      <c r="B1278" s="77"/>
      <c r="C1278" s="77"/>
      <c r="D1278" s="77"/>
      <c r="E1278" s="77"/>
      <c r="F1278" s="77">
        <f>SUM(F1277:F1277)</f>
        <v>773.2</v>
      </c>
      <c r="G1278" s="77"/>
      <c r="H1278" s="77">
        <f>SUM(H1277:H1277)</f>
        <v>0</v>
      </c>
      <c r="I1278" s="77">
        <f>SUM(F1278:H1278)</f>
        <v>773.2</v>
      </c>
      <c r="K1278" s="240"/>
    </row>
    <row r="1279" spans="1:11" s="10" customFormat="1">
      <c r="A1279" s="86" t="s">
        <v>1808</v>
      </c>
      <c r="B1279" s="86" t="s">
        <v>83</v>
      </c>
      <c r="C1279" s="147" t="s">
        <v>1809</v>
      </c>
      <c r="D1279" s="86">
        <v>3088</v>
      </c>
      <c r="E1279" s="86">
        <v>0.03</v>
      </c>
      <c r="F1279" s="86">
        <f t="shared" si="251"/>
        <v>92.64</v>
      </c>
      <c r="G1279" s="86">
        <v>0.02</v>
      </c>
      <c r="H1279" s="86">
        <f t="shared" si="252"/>
        <v>61.76</v>
      </c>
      <c r="I1279" s="86"/>
      <c r="K1279" s="239"/>
    </row>
    <row r="1280" spans="1:11" s="10" customFormat="1">
      <c r="A1280" s="86"/>
      <c r="B1280" s="86" t="s">
        <v>85</v>
      </c>
      <c r="C1280" s="147" t="s">
        <v>1810</v>
      </c>
      <c r="D1280" s="86">
        <v>2327</v>
      </c>
      <c r="E1280" s="86">
        <v>0.03</v>
      </c>
      <c r="F1280" s="86">
        <f t="shared" si="251"/>
        <v>69.81</v>
      </c>
      <c r="G1280" s="86">
        <v>0.02</v>
      </c>
      <c r="H1280" s="86">
        <f t="shared" si="252"/>
        <v>46.54</v>
      </c>
      <c r="I1280" s="86"/>
      <c r="K1280" s="239"/>
    </row>
    <row r="1281" spans="1:11" s="10" customFormat="1">
      <c r="A1281" s="86"/>
      <c r="B1281" s="86" t="s">
        <v>87</v>
      </c>
      <c r="C1281" s="147" t="s">
        <v>1811</v>
      </c>
      <c r="D1281" s="86">
        <v>2218</v>
      </c>
      <c r="E1281" s="86">
        <v>0.03</v>
      </c>
      <c r="F1281" s="86">
        <f t="shared" si="251"/>
        <v>66.539999999999992</v>
      </c>
      <c r="G1281" s="86">
        <v>0.02</v>
      </c>
      <c r="H1281" s="86">
        <f t="shared" si="252"/>
        <v>44.36</v>
      </c>
      <c r="I1281" s="86"/>
      <c r="K1281" s="239"/>
    </row>
    <row r="1282" spans="1:11" s="11" customFormat="1" ht="15.75">
      <c r="A1282" s="87"/>
      <c r="B1282" s="125"/>
      <c r="C1282" s="87"/>
      <c r="D1282" s="87"/>
      <c r="E1282" s="87"/>
      <c r="F1282" s="87">
        <f>SUM(F1279:F1281)</f>
        <v>228.98999999999998</v>
      </c>
      <c r="G1282" s="87"/>
      <c r="H1282" s="87">
        <f>SUM(H1279:H1281)</f>
        <v>152.66</v>
      </c>
      <c r="I1282" s="87">
        <f>SUM(F1282:H1282)</f>
        <v>381.65</v>
      </c>
      <c r="K1282" s="240"/>
    </row>
    <row r="1283" spans="1:11" s="10" customFormat="1">
      <c r="A1283" s="86" t="s">
        <v>1812</v>
      </c>
      <c r="B1283" s="86" t="s">
        <v>83</v>
      </c>
      <c r="C1283" s="147" t="s">
        <v>1813</v>
      </c>
      <c r="D1283" s="86">
        <v>1173</v>
      </c>
      <c r="E1283" s="86">
        <v>0.03</v>
      </c>
      <c r="F1283" s="86">
        <f t="shared" ref="F1283:F1285" si="253">D1283*E1283</f>
        <v>35.19</v>
      </c>
      <c r="G1283" s="86">
        <v>0.02</v>
      </c>
      <c r="H1283" s="86">
        <f t="shared" ref="H1283:H1285" si="254">D1283*G1283</f>
        <v>23.46</v>
      </c>
      <c r="I1283" s="86"/>
      <c r="K1283" s="239"/>
    </row>
    <row r="1284" spans="1:11" s="10" customFormat="1">
      <c r="A1284" s="86"/>
      <c r="B1284" s="86" t="s">
        <v>85</v>
      </c>
      <c r="C1284" s="147" t="s">
        <v>1814</v>
      </c>
      <c r="D1284" s="86">
        <v>596</v>
      </c>
      <c r="E1284" s="86">
        <v>0.03</v>
      </c>
      <c r="F1284" s="86">
        <f t="shared" si="253"/>
        <v>17.88</v>
      </c>
      <c r="G1284" s="86">
        <v>0.02</v>
      </c>
      <c r="H1284" s="86">
        <f t="shared" si="254"/>
        <v>11.92</v>
      </c>
      <c r="I1284" s="86"/>
      <c r="K1284" s="239"/>
    </row>
    <row r="1285" spans="1:11" s="10" customFormat="1">
      <c r="A1285" s="86"/>
      <c r="B1285" s="86" t="s">
        <v>87</v>
      </c>
      <c r="C1285" s="147" t="s">
        <v>1815</v>
      </c>
      <c r="D1285" s="86">
        <v>612</v>
      </c>
      <c r="E1285" s="86">
        <v>0.03</v>
      </c>
      <c r="F1285" s="86">
        <f t="shared" si="253"/>
        <v>18.36</v>
      </c>
      <c r="G1285" s="86">
        <v>0.02</v>
      </c>
      <c r="H1285" s="86">
        <f t="shared" si="254"/>
        <v>12.24</v>
      </c>
      <c r="I1285" s="86"/>
      <c r="K1285" s="239"/>
    </row>
    <row r="1286" spans="1:11" s="11" customFormat="1" ht="15.75">
      <c r="A1286" s="87"/>
      <c r="B1286" s="87"/>
      <c r="C1286" s="87"/>
      <c r="D1286" s="87"/>
      <c r="E1286" s="87"/>
      <c r="F1286" s="87">
        <f>SUM(F1283:F1285)</f>
        <v>71.429999999999993</v>
      </c>
      <c r="G1286" s="87"/>
      <c r="H1286" s="87">
        <f>SUM(H1283:H1285)</f>
        <v>47.620000000000005</v>
      </c>
      <c r="I1286" s="87">
        <f>SUM(F1286:H1286)</f>
        <v>119.05</v>
      </c>
      <c r="K1286" s="240"/>
    </row>
    <row r="1287" spans="1:11" s="10" customFormat="1">
      <c r="A1287" s="76" t="s">
        <v>1816</v>
      </c>
      <c r="B1287" s="76" t="s">
        <v>1700</v>
      </c>
      <c r="C1287" s="148" t="s">
        <v>1817</v>
      </c>
      <c r="D1287" s="76">
        <v>442</v>
      </c>
      <c r="E1287" s="76">
        <v>0.03</v>
      </c>
      <c r="F1287" s="76">
        <f t="shared" ref="F1287:F1291" si="255">D1287*E1287</f>
        <v>13.26</v>
      </c>
      <c r="G1287" s="76">
        <v>0.02</v>
      </c>
      <c r="H1287" s="76">
        <f t="shared" ref="H1287:H1291" si="256">D1287*G1287</f>
        <v>8.84</v>
      </c>
      <c r="I1287" s="76"/>
      <c r="K1287" s="239"/>
    </row>
    <row r="1288" spans="1:11" s="10" customFormat="1">
      <c r="A1288" s="76"/>
      <c r="B1288" s="76" t="s">
        <v>1702</v>
      </c>
      <c r="C1288" s="76" t="s">
        <v>1818</v>
      </c>
      <c r="D1288" s="76">
        <v>903</v>
      </c>
      <c r="E1288" s="76">
        <v>0.03</v>
      </c>
      <c r="F1288" s="76">
        <f t="shared" si="255"/>
        <v>27.09</v>
      </c>
      <c r="G1288" s="76">
        <v>0.02</v>
      </c>
      <c r="H1288" s="76">
        <f t="shared" si="256"/>
        <v>18.059999999999999</v>
      </c>
      <c r="I1288" s="76"/>
      <c r="K1288" s="239"/>
    </row>
    <row r="1289" spans="1:11" s="10" customFormat="1">
      <c r="A1289" s="76"/>
      <c r="B1289" s="76" t="s">
        <v>1704</v>
      </c>
      <c r="C1289" s="148" t="s">
        <v>1819</v>
      </c>
      <c r="D1289" s="76">
        <v>281</v>
      </c>
      <c r="E1289" s="76">
        <v>0.03</v>
      </c>
      <c r="F1289" s="76">
        <f t="shared" si="255"/>
        <v>8.43</v>
      </c>
      <c r="G1289" s="76">
        <v>0.02</v>
      </c>
      <c r="H1289" s="76">
        <f t="shared" si="256"/>
        <v>5.62</v>
      </c>
      <c r="I1289" s="76"/>
      <c r="K1289" s="239"/>
    </row>
    <row r="1290" spans="1:11" s="10" customFormat="1">
      <c r="A1290" s="76"/>
      <c r="B1290" s="76" t="s">
        <v>1706</v>
      </c>
      <c r="C1290" s="148" t="s">
        <v>1820</v>
      </c>
      <c r="D1290" s="76">
        <v>759</v>
      </c>
      <c r="E1290" s="76">
        <v>0.03</v>
      </c>
      <c r="F1290" s="76">
        <f t="shared" si="255"/>
        <v>22.77</v>
      </c>
      <c r="G1290" s="76">
        <v>0.02</v>
      </c>
      <c r="H1290" s="76">
        <f t="shared" si="256"/>
        <v>15.18</v>
      </c>
      <c r="I1290" s="76"/>
      <c r="K1290" s="239"/>
    </row>
    <row r="1291" spans="1:11" s="10" customFormat="1">
      <c r="A1291" s="76"/>
      <c r="B1291" s="76" t="s">
        <v>1708</v>
      </c>
      <c r="C1291" s="148" t="s">
        <v>1821</v>
      </c>
      <c r="D1291" s="76">
        <v>609</v>
      </c>
      <c r="E1291" s="76">
        <v>0.04</v>
      </c>
      <c r="F1291" s="76">
        <f t="shared" si="255"/>
        <v>24.36</v>
      </c>
      <c r="G1291" s="76">
        <v>0.02</v>
      </c>
      <c r="H1291" s="76">
        <f t="shared" si="256"/>
        <v>12.18</v>
      </c>
      <c r="I1291" s="76"/>
      <c r="K1291" s="239"/>
    </row>
    <row r="1292" spans="1:11" s="11" customFormat="1" ht="15.75">
      <c r="A1292" s="77"/>
      <c r="B1292" s="77"/>
      <c r="C1292" s="77"/>
      <c r="D1292" s="77"/>
      <c r="E1292" s="77"/>
      <c r="F1292" s="77">
        <f>SUM(F1287:F1291)</f>
        <v>95.91</v>
      </c>
      <c r="G1292" s="77"/>
      <c r="H1292" s="77">
        <f>SUM(H1287:H1291)</f>
        <v>59.879999999999995</v>
      </c>
      <c r="I1292" s="77">
        <f>SUM(F1292:H1292)</f>
        <v>155.79</v>
      </c>
      <c r="K1292" s="240"/>
    </row>
    <row r="1293" spans="1:11" s="10" customFormat="1">
      <c r="A1293" s="76" t="s">
        <v>1822</v>
      </c>
      <c r="B1293" s="76" t="s">
        <v>1711</v>
      </c>
      <c r="C1293" s="148" t="s">
        <v>1823</v>
      </c>
      <c r="D1293" s="76">
        <v>603</v>
      </c>
      <c r="E1293" s="76">
        <v>0.03</v>
      </c>
      <c r="F1293" s="76">
        <f t="shared" ref="F1293:F1297" si="257">D1293*E1293</f>
        <v>18.09</v>
      </c>
      <c r="G1293" s="76">
        <v>0.02</v>
      </c>
      <c r="H1293" s="76">
        <f t="shared" ref="H1293:H1297" si="258">D1293*G1293</f>
        <v>12.06</v>
      </c>
      <c r="I1293" s="76"/>
      <c r="K1293" s="239"/>
    </row>
    <row r="1294" spans="1:11" s="10" customFormat="1">
      <c r="A1294" s="76"/>
      <c r="B1294" s="76" t="s">
        <v>1713</v>
      </c>
      <c r="C1294" s="148" t="s">
        <v>1824</v>
      </c>
      <c r="D1294" s="76">
        <v>407</v>
      </c>
      <c r="E1294" s="76">
        <v>0.03</v>
      </c>
      <c r="F1294" s="76">
        <f t="shared" si="257"/>
        <v>12.209999999999999</v>
      </c>
      <c r="G1294" s="76">
        <v>0.02</v>
      </c>
      <c r="H1294" s="76">
        <f t="shared" si="258"/>
        <v>8.14</v>
      </c>
      <c r="I1294" s="76"/>
      <c r="K1294" s="239"/>
    </row>
    <row r="1295" spans="1:11" s="10" customFormat="1">
      <c r="A1295" s="76"/>
      <c r="B1295" s="76" t="s">
        <v>1715</v>
      </c>
      <c r="C1295" s="148" t="s">
        <v>1825</v>
      </c>
      <c r="D1295" s="76">
        <v>509</v>
      </c>
      <c r="E1295" s="76">
        <v>0.04</v>
      </c>
      <c r="F1295" s="76">
        <f t="shared" si="257"/>
        <v>20.36</v>
      </c>
      <c r="G1295" s="76">
        <v>0.02</v>
      </c>
      <c r="H1295" s="76">
        <f t="shared" si="258"/>
        <v>10.18</v>
      </c>
      <c r="I1295" s="76"/>
      <c r="K1295" s="239"/>
    </row>
    <row r="1296" spans="1:11" s="10" customFormat="1">
      <c r="A1296" s="76"/>
      <c r="B1296" s="76" t="s">
        <v>1717</v>
      </c>
      <c r="C1296" s="148" t="s">
        <v>1826</v>
      </c>
      <c r="D1296" s="76">
        <v>1055</v>
      </c>
      <c r="E1296" s="76">
        <v>0.03</v>
      </c>
      <c r="F1296" s="76">
        <f t="shared" si="257"/>
        <v>31.65</v>
      </c>
      <c r="G1296" s="76">
        <v>0.02</v>
      </c>
      <c r="H1296" s="76">
        <f t="shared" si="258"/>
        <v>21.1</v>
      </c>
      <c r="I1296" s="76"/>
      <c r="K1296" s="239"/>
    </row>
    <row r="1297" spans="1:11" s="10" customFormat="1">
      <c r="A1297" s="76"/>
      <c r="B1297" s="76" t="s">
        <v>1719</v>
      </c>
      <c r="C1297" s="148" t="s">
        <v>1827</v>
      </c>
      <c r="D1297" s="76">
        <v>1055</v>
      </c>
      <c r="E1297" s="76">
        <v>0.04</v>
      </c>
      <c r="F1297" s="76">
        <f t="shared" si="257"/>
        <v>42.2</v>
      </c>
      <c r="G1297" s="76">
        <v>0.02</v>
      </c>
      <c r="H1297" s="76">
        <f t="shared" si="258"/>
        <v>21.1</v>
      </c>
      <c r="I1297" s="76"/>
      <c r="K1297" s="239"/>
    </row>
    <row r="1298" spans="1:11" s="11" customFormat="1" ht="15.75">
      <c r="A1298" s="77"/>
      <c r="B1298" s="77"/>
      <c r="C1298" s="77"/>
      <c r="D1298" s="77"/>
      <c r="E1298" s="77"/>
      <c r="F1298" s="77">
        <f>SUM(F1293:F1297)</f>
        <v>124.51</v>
      </c>
      <c r="G1298" s="77"/>
      <c r="H1298" s="77">
        <f>SUM(H1293:H1297)</f>
        <v>72.580000000000013</v>
      </c>
      <c r="I1298" s="77">
        <f>SUM(F1298:H1298)</f>
        <v>197.09000000000003</v>
      </c>
      <c r="K1298" s="240"/>
    </row>
    <row r="1299" spans="1:11" s="10" customFormat="1">
      <c r="A1299" s="76" t="s">
        <v>1828</v>
      </c>
      <c r="B1299" s="76" t="s">
        <v>1722</v>
      </c>
      <c r="C1299" s="148" t="s">
        <v>1829</v>
      </c>
      <c r="D1299" s="76">
        <v>683</v>
      </c>
      <c r="E1299" s="76">
        <v>0.03</v>
      </c>
      <c r="F1299" s="76">
        <f t="shared" ref="F1299:F1302" si="259">D1299*E1299</f>
        <v>20.49</v>
      </c>
      <c r="G1299" s="76">
        <v>0.02</v>
      </c>
      <c r="H1299" s="76">
        <f t="shared" ref="H1299:H1302" si="260">D1299*G1299</f>
        <v>13.66</v>
      </c>
      <c r="I1299" s="76"/>
      <c r="K1299" s="239"/>
    </row>
    <row r="1300" spans="1:11" s="10" customFormat="1">
      <c r="A1300" s="76"/>
      <c r="B1300" s="76" t="s">
        <v>1724</v>
      </c>
      <c r="C1300" s="148" t="s">
        <v>1830</v>
      </c>
      <c r="D1300" s="76">
        <v>764</v>
      </c>
      <c r="E1300" s="76">
        <v>0.04</v>
      </c>
      <c r="F1300" s="76">
        <f t="shared" si="259"/>
        <v>30.560000000000002</v>
      </c>
      <c r="G1300" s="76">
        <v>0.02</v>
      </c>
      <c r="H1300" s="76">
        <f t="shared" si="260"/>
        <v>15.280000000000001</v>
      </c>
      <c r="I1300" s="76"/>
      <c r="K1300" s="239"/>
    </row>
    <row r="1301" spans="1:11" s="10" customFormat="1">
      <c r="A1301" s="76"/>
      <c r="B1301" s="76" t="s">
        <v>1726</v>
      </c>
      <c r="C1301" s="148" t="s">
        <v>1831</v>
      </c>
      <c r="D1301" s="76">
        <v>219</v>
      </c>
      <c r="E1301" s="76">
        <v>0.04</v>
      </c>
      <c r="F1301" s="76">
        <f t="shared" si="259"/>
        <v>8.76</v>
      </c>
      <c r="G1301" s="76">
        <v>0.02</v>
      </c>
      <c r="H1301" s="76">
        <f t="shared" si="260"/>
        <v>4.38</v>
      </c>
      <c r="I1301" s="76"/>
      <c r="K1301" s="239"/>
    </row>
    <row r="1302" spans="1:11" s="10" customFormat="1">
      <c r="A1302" s="76"/>
      <c r="B1302" s="76" t="s">
        <v>1728</v>
      </c>
      <c r="C1302" s="148" t="s">
        <v>1832</v>
      </c>
      <c r="D1302" s="76">
        <v>269</v>
      </c>
      <c r="E1302" s="76">
        <v>0.03</v>
      </c>
      <c r="F1302" s="76">
        <f t="shared" si="259"/>
        <v>8.07</v>
      </c>
      <c r="G1302" s="76">
        <v>0.02</v>
      </c>
      <c r="H1302" s="76">
        <f t="shared" si="260"/>
        <v>5.38</v>
      </c>
      <c r="I1302" s="76"/>
      <c r="K1302" s="239"/>
    </row>
    <row r="1303" spans="1:11" s="11" customFormat="1" ht="15.75">
      <c r="A1303" s="77"/>
      <c r="B1303" s="77"/>
      <c r="C1303" s="77"/>
      <c r="D1303" s="77"/>
      <c r="E1303" s="77"/>
      <c r="F1303" s="77">
        <f>SUM(F1299:F1302)</f>
        <v>67.88</v>
      </c>
      <c r="G1303" s="77"/>
      <c r="H1303" s="77">
        <f>SUM(H1299:H1302)</f>
        <v>38.700000000000003</v>
      </c>
      <c r="I1303" s="77">
        <f>SUM(F1303:H1303)</f>
        <v>106.58</v>
      </c>
      <c r="K1303" s="240"/>
    </row>
    <row r="1304" spans="1:11" s="10" customFormat="1">
      <c r="A1304" s="76" t="s">
        <v>1833</v>
      </c>
      <c r="B1304" s="76" t="s">
        <v>1017</v>
      </c>
      <c r="C1304" s="148" t="s">
        <v>1834</v>
      </c>
      <c r="D1304" s="76">
        <v>64</v>
      </c>
      <c r="E1304" s="76">
        <v>0.1</v>
      </c>
      <c r="F1304" s="76">
        <f t="shared" ref="F1304:F1308" si="261">D1304*E1304</f>
        <v>6.4</v>
      </c>
      <c r="G1304" s="76">
        <v>0</v>
      </c>
      <c r="H1304" s="76">
        <f t="shared" ref="H1304:H1308" si="262">D1304*G1304</f>
        <v>0</v>
      </c>
      <c r="I1304" s="76"/>
      <c r="K1304" s="239"/>
    </row>
    <row r="1305" spans="1:11" s="10" customFormat="1">
      <c r="A1305" s="76"/>
      <c r="B1305" s="76" t="s">
        <v>1678</v>
      </c>
      <c r="C1305" s="148" t="s">
        <v>1835</v>
      </c>
      <c r="D1305" s="76">
        <v>93</v>
      </c>
      <c r="E1305" s="76">
        <v>0.1</v>
      </c>
      <c r="F1305" s="76">
        <f t="shared" si="261"/>
        <v>9.3000000000000007</v>
      </c>
      <c r="G1305" s="76">
        <v>0</v>
      </c>
      <c r="H1305" s="76">
        <f t="shared" si="262"/>
        <v>0</v>
      </c>
      <c r="I1305" s="76"/>
      <c r="K1305" s="239"/>
    </row>
    <row r="1306" spans="1:11" s="10" customFormat="1">
      <c r="A1306" s="76"/>
      <c r="B1306" s="76">
        <v>2820</v>
      </c>
      <c r="C1306" s="148" t="s">
        <v>1836</v>
      </c>
      <c r="D1306" s="76">
        <v>269</v>
      </c>
      <c r="E1306" s="76">
        <v>0.1</v>
      </c>
      <c r="F1306" s="76">
        <f t="shared" si="261"/>
        <v>26.900000000000002</v>
      </c>
      <c r="G1306" s="76">
        <v>0</v>
      </c>
      <c r="H1306" s="76">
        <f t="shared" si="262"/>
        <v>0</v>
      </c>
      <c r="I1306" s="76"/>
      <c r="K1306" s="239"/>
    </row>
    <row r="1307" spans="1:11" s="10" customFormat="1">
      <c r="A1307" s="76"/>
      <c r="B1307" s="76" t="s">
        <v>1737</v>
      </c>
      <c r="C1307" s="148" t="s">
        <v>1837</v>
      </c>
      <c r="D1307" s="76">
        <v>232</v>
      </c>
      <c r="E1307" s="76">
        <v>0.1</v>
      </c>
      <c r="F1307" s="76">
        <f t="shared" si="261"/>
        <v>23.200000000000003</v>
      </c>
      <c r="G1307" s="76">
        <v>0</v>
      </c>
      <c r="H1307" s="76">
        <f t="shared" si="262"/>
        <v>0</v>
      </c>
      <c r="I1307" s="76"/>
      <c r="K1307" s="239"/>
    </row>
    <row r="1308" spans="1:11" s="10" customFormat="1">
      <c r="A1308" s="76"/>
      <c r="B1308" s="76" t="s">
        <v>1739</v>
      </c>
      <c r="C1308" s="148" t="s">
        <v>1838</v>
      </c>
      <c r="D1308" s="76">
        <v>190</v>
      </c>
      <c r="E1308" s="76">
        <v>0.1</v>
      </c>
      <c r="F1308" s="76">
        <f t="shared" si="261"/>
        <v>19</v>
      </c>
      <c r="G1308" s="76">
        <v>0</v>
      </c>
      <c r="H1308" s="76">
        <f t="shared" si="262"/>
        <v>0</v>
      </c>
      <c r="I1308" s="76"/>
      <c r="K1308" s="239"/>
    </row>
    <row r="1309" spans="1:11" s="11" customFormat="1" ht="15.75">
      <c r="A1309" s="77"/>
      <c r="B1309" s="77"/>
      <c r="C1309" s="77"/>
      <c r="D1309" s="77"/>
      <c r="E1309" s="77"/>
      <c r="F1309" s="77">
        <f>SUM(F1304:F1308)</f>
        <v>84.800000000000011</v>
      </c>
      <c r="G1309" s="77"/>
      <c r="H1309" s="77">
        <f>SUM(H1304:H1308)</f>
        <v>0</v>
      </c>
      <c r="I1309" s="77">
        <f>SUM(F1309:H1309)</f>
        <v>84.800000000000011</v>
      </c>
      <c r="K1309" s="240"/>
    </row>
    <row r="1310" spans="1:11" s="10" customFormat="1">
      <c r="A1310" s="86" t="s">
        <v>1839</v>
      </c>
      <c r="B1310" s="86" t="s">
        <v>83</v>
      </c>
      <c r="C1310" s="147" t="s">
        <v>1840</v>
      </c>
      <c r="D1310" s="86">
        <v>1113</v>
      </c>
      <c r="E1310" s="86">
        <v>0.03</v>
      </c>
      <c r="F1310" s="86">
        <f t="shared" ref="F1310:F1312" si="263">D1310*E1310</f>
        <v>33.39</v>
      </c>
      <c r="G1310" s="86">
        <v>0.02</v>
      </c>
      <c r="H1310" s="86">
        <f t="shared" ref="H1310:H1312" si="264">D1310*G1310</f>
        <v>22.26</v>
      </c>
      <c r="I1310" s="86"/>
      <c r="K1310" s="239"/>
    </row>
    <row r="1311" spans="1:11" s="10" customFormat="1">
      <c r="A1311" s="86"/>
      <c r="B1311" s="86" t="s">
        <v>85</v>
      </c>
      <c r="C1311" s="147" t="s">
        <v>1841</v>
      </c>
      <c r="D1311" s="86">
        <v>548</v>
      </c>
      <c r="E1311" s="86">
        <v>0.03</v>
      </c>
      <c r="F1311" s="86">
        <f t="shared" si="263"/>
        <v>16.439999999999998</v>
      </c>
      <c r="G1311" s="86">
        <v>0.02</v>
      </c>
      <c r="H1311" s="86">
        <f t="shared" si="264"/>
        <v>10.96</v>
      </c>
      <c r="I1311" s="86"/>
      <c r="K1311" s="239"/>
    </row>
    <row r="1312" spans="1:11" s="10" customFormat="1">
      <c r="A1312" s="86"/>
      <c r="B1312" s="86" t="s">
        <v>87</v>
      </c>
      <c r="C1312" s="147" t="s">
        <v>1842</v>
      </c>
      <c r="D1312" s="86">
        <v>576</v>
      </c>
      <c r="E1312" s="86">
        <v>0.03</v>
      </c>
      <c r="F1312" s="86">
        <f t="shared" si="263"/>
        <v>17.28</v>
      </c>
      <c r="G1312" s="86">
        <v>0.02</v>
      </c>
      <c r="H1312" s="86">
        <f t="shared" si="264"/>
        <v>11.52</v>
      </c>
      <c r="I1312" s="86"/>
      <c r="K1312" s="239"/>
    </row>
    <row r="1313" spans="1:11" s="11" customFormat="1" ht="15.75">
      <c r="A1313" s="87"/>
      <c r="B1313" s="125"/>
      <c r="C1313" s="87"/>
      <c r="D1313" s="87"/>
      <c r="E1313" s="87"/>
      <c r="F1313" s="87">
        <f>SUM(F1310:F1312)</f>
        <v>67.11</v>
      </c>
      <c r="G1313" s="87"/>
      <c r="H1313" s="87">
        <f>SUM(H1310:H1312)</f>
        <v>44.739999999999995</v>
      </c>
      <c r="I1313" s="87">
        <f>SUM(F1313:H1313)</f>
        <v>111.85</v>
      </c>
      <c r="K1313" s="240"/>
    </row>
    <row r="1314" spans="1:11" s="10" customFormat="1">
      <c r="A1314" s="80" t="s">
        <v>1843</v>
      </c>
      <c r="B1314" s="80" t="s">
        <v>83</v>
      </c>
      <c r="C1314" s="80" t="s">
        <v>1844</v>
      </c>
      <c r="D1314" s="80">
        <v>3335</v>
      </c>
      <c r="E1314" s="80">
        <v>0.03</v>
      </c>
      <c r="F1314" s="80">
        <f t="shared" ref="F1314:F1316" si="265">D1314*E1314</f>
        <v>100.05</v>
      </c>
      <c r="G1314" s="80">
        <v>0.02</v>
      </c>
      <c r="H1314" s="80">
        <f t="shared" ref="H1314:H1316" si="266">D1314*G1314</f>
        <v>66.7</v>
      </c>
      <c r="I1314" s="80"/>
      <c r="K1314" s="239"/>
    </row>
    <row r="1315" spans="1:11" s="10" customFormat="1">
      <c r="A1315" s="80"/>
      <c r="B1315" s="80" t="s">
        <v>85</v>
      </c>
      <c r="C1315" s="80" t="s">
        <v>1845</v>
      </c>
      <c r="D1315" s="80">
        <v>1705</v>
      </c>
      <c r="E1315" s="80">
        <v>0.03</v>
      </c>
      <c r="F1315" s="80">
        <f t="shared" si="265"/>
        <v>51.15</v>
      </c>
      <c r="G1315" s="80">
        <v>0.02</v>
      </c>
      <c r="H1315" s="80">
        <f t="shared" si="266"/>
        <v>34.1</v>
      </c>
      <c r="I1315" s="80"/>
      <c r="K1315" s="239"/>
    </row>
    <row r="1316" spans="1:11" s="10" customFormat="1">
      <c r="A1316" s="80"/>
      <c r="B1316" s="80" t="s">
        <v>87</v>
      </c>
      <c r="C1316" s="80" t="s">
        <v>1846</v>
      </c>
      <c r="D1316" s="80">
        <v>2090</v>
      </c>
      <c r="E1316" s="80">
        <v>0.03</v>
      </c>
      <c r="F1316" s="80">
        <f t="shared" si="265"/>
        <v>62.699999999999996</v>
      </c>
      <c r="G1316" s="80">
        <v>0.02</v>
      </c>
      <c r="H1316" s="80">
        <f t="shared" si="266"/>
        <v>41.800000000000004</v>
      </c>
      <c r="I1316" s="80"/>
      <c r="K1316" s="239"/>
    </row>
    <row r="1317" spans="1:11" s="11" customFormat="1" ht="15.75">
      <c r="A1317" s="82"/>
      <c r="B1317" s="82"/>
      <c r="C1317" s="82"/>
      <c r="D1317" s="82"/>
      <c r="E1317" s="82"/>
      <c r="F1317" s="82">
        <f>SUM(F1314:F1316)</f>
        <v>213.89999999999998</v>
      </c>
      <c r="G1317" s="82"/>
      <c r="H1317" s="82">
        <f>SUM(H1314:H1316)</f>
        <v>142.60000000000002</v>
      </c>
      <c r="I1317" s="82">
        <f>SUM(F1317:H1317)</f>
        <v>356.5</v>
      </c>
      <c r="K1317" s="240"/>
    </row>
    <row r="1318" spans="1:11" s="10" customFormat="1">
      <c r="A1318" s="80" t="s">
        <v>1847</v>
      </c>
      <c r="B1318" s="80" t="s">
        <v>1848</v>
      </c>
      <c r="C1318" s="80" t="s">
        <v>1849</v>
      </c>
      <c r="D1318" s="80">
        <v>505</v>
      </c>
      <c r="E1318" s="80">
        <v>0.2</v>
      </c>
      <c r="F1318" s="80">
        <f t="shared" ref="F1318:F1320" si="267">D1318*E1318</f>
        <v>101</v>
      </c>
      <c r="G1318" s="80">
        <v>0</v>
      </c>
      <c r="H1318" s="80">
        <f t="shared" ref="H1318:H1320" si="268">D1318*G1318</f>
        <v>0</v>
      </c>
      <c r="I1318" s="80"/>
      <c r="K1318" s="239"/>
    </row>
    <row r="1319" spans="1:11" s="10" customFormat="1">
      <c r="A1319" s="80"/>
      <c r="B1319" s="80" t="s">
        <v>1848</v>
      </c>
      <c r="C1319" s="80" t="s">
        <v>1850</v>
      </c>
      <c r="D1319" s="80">
        <v>2160</v>
      </c>
      <c r="E1319" s="80">
        <v>0.2</v>
      </c>
      <c r="F1319" s="80">
        <f t="shared" si="267"/>
        <v>432</v>
      </c>
      <c r="G1319" s="80">
        <v>0</v>
      </c>
      <c r="H1319" s="80">
        <f t="shared" si="268"/>
        <v>0</v>
      </c>
      <c r="I1319" s="80"/>
      <c r="K1319" s="239"/>
    </row>
    <row r="1320" spans="1:11" s="10" customFormat="1">
      <c r="A1320" s="80"/>
      <c r="B1320" s="80" t="s">
        <v>1848</v>
      </c>
      <c r="C1320" s="80" t="s">
        <v>1851</v>
      </c>
      <c r="D1320" s="80">
        <v>611</v>
      </c>
      <c r="E1320" s="80">
        <v>0.2</v>
      </c>
      <c r="F1320" s="80">
        <f t="shared" si="267"/>
        <v>122.2</v>
      </c>
      <c r="G1320" s="80">
        <v>0</v>
      </c>
      <c r="H1320" s="80">
        <f t="shared" si="268"/>
        <v>0</v>
      </c>
      <c r="I1320" s="80"/>
      <c r="K1320" s="239"/>
    </row>
    <row r="1321" spans="1:11" s="11" customFormat="1" ht="15.75">
      <c r="A1321" s="82"/>
      <c r="B1321" s="82"/>
      <c r="C1321" s="82"/>
      <c r="D1321" s="82"/>
      <c r="E1321" s="82"/>
      <c r="F1321" s="82">
        <f>SUM(F1318:F1320)</f>
        <v>655.20000000000005</v>
      </c>
      <c r="G1321" s="82"/>
      <c r="H1321" s="82">
        <f>SUM(H1318:H1320)</f>
        <v>0</v>
      </c>
      <c r="I1321" s="82">
        <f>SUM(F1321:H1321)</f>
        <v>655.20000000000005</v>
      </c>
      <c r="K1321" s="240"/>
    </row>
    <row r="1322" spans="1:11" s="10" customFormat="1">
      <c r="A1322" s="76" t="s">
        <v>1852</v>
      </c>
      <c r="B1322" s="76" t="s">
        <v>1017</v>
      </c>
      <c r="C1322" s="76" t="s">
        <v>1853</v>
      </c>
      <c r="D1322" s="76">
        <v>587</v>
      </c>
      <c r="E1322" s="76">
        <v>0.1</v>
      </c>
      <c r="F1322" s="76">
        <f t="shared" ref="F1322:F1326" si="269">D1322*E1322</f>
        <v>58.7</v>
      </c>
      <c r="G1322" s="76">
        <v>0</v>
      </c>
      <c r="H1322" s="76">
        <f t="shared" ref="H1322:H1326" si="270">D1322*G1322</f>
        <v>0</v>
      </c>
      <c r="I1322" s="76"/>
      <c r="K1322" s="239"/>
    </row>
    <row r="1323" spans="1:11" s="10" customFormat="1">
      <c r="A1323" s="76"/>
      <c r="B1323" s="76" t="s">
        <v>1678</v>
      </c>
      <c r="C1323" s="76" t="s">
        <v>1854</v>
      </c>
      <c r="D1323" s="76">
        <v>587</v>
      </c>
      <c r="E1323" s="76">
        <v>0.1</v>
      </c>
      <c r="F1323" s="76">
        <f t="shared" si="269"/>
        <v>58.7</v>
      </c>
      <c r="G1323" s="76">
        <v>0</v>
      </c>
      <c r="H1323" s="76">
        <f t="shared" si="270"/>
        <v>0</v>
      </c>
      <c r="I1323" s="76"/>
      <c r="K1323" s="239"/>
    </row>
    <row r="1324" spans="1:11" s="10" customFormat="1">
      <c r="A1324" s="76"/>
      <c r="B1324" s="76" t="s">
        <v>1855</v>
      </c>
      <c r="C1324" s="76" t="s">
        <v>1856</v>
      </c>
      <c r="D1324" s="76">
        <v>1999</v>
      </c>
      <c r="E1324" s="76">
        <v>0.1</v>
      </c>
      <c r="F1324" s="76">
        <f t="shared" si="269"/>
        <v>199.9</v>
      </c>
      <c r="G1324" s="76">
        <v>0</v>
      </c>
      <c r="H1324" s="76">
        <f t="shared" si="270"/>
        <v>0</v>
      </c>
      <c r="I1324" s="76"/>
      <c r="K1324" s="239"/>
    </row>
    <row r="1325" spans="1:11" s="10" customFormat="1">
      <c r="A1325" s="76"/>
      <c r="B1325" s="100" t="s">
        <v>1857</v>
      </c>
      <c r="C1325" s="76" t="s">
        <v>1858</v>
      </c>
      <c r="D1325" s="76">
        <v>1999</v>
      </c>
      <c r="E1325" s="76">
        <v>0.1</v>
      </c>
      <c r="F1325" s="76">
        <f t="shared" si="269"/>
        <v>199.9</v>
      </c>
      <c r="G1325" s="76">
        <v>0</v>
      </c>
      <c r="H1325" s="76">
        <f t="shared" si="270"/>
        <v>0</v>
      </c>
      <c r="I1325" s="76"/>
      <c r="K1325" s="239"/>
    </row>
    <row r="1326" spans="1:11" s="10" customFormat="1">
      <c r="A1326" s="76"/>
      <c r="B1326" s="76" t="s">
        <v>1731</v>
      </c>
      <c r="C1326" s="76" t="s">
        <v>1859</v>
      </c>
      <c r="D1326" s="76">
        <v>697</v>
      </c>
      <c r="E1326" s="76">
        <v>0.1</v>
      </c>
      <c r="F1326" s="76">
        <f t="shared" si="269"/>
        <v>69.7</v>
      </c>
      <c r="G1326" s="76">
        <v>0</v>
      </c>
      <c r="H1326" s="76">
        <f t="shared" si="270"/>
        <v>0</v>
      </c>
      <c r="I1326" s="76"/>
      <c r="K1326" s="239"/>
    </row>
    <row r="1327" spans="1:11" s="11" customFormat="1" ht="15.75">
      <c r="A1327" s="77"/>
      <c r="B1327" s="77"/>
      <c r="C1327" s="77"/>
      <c r="D1327" s="77"/>
      <c r="E1327" s="77"/>
      <c r="F1327" s="77">
        <f>SUM(F1322:F1326)</f>
        <v>586.90000000000009</v>
      </c>
      <c r="G1327" s="77"/>
      <c r="H1327" s="77">
        <f>SUM(H1322:H1326)</f>
        <v>0</v>
      </c>
      <c r="I1327" s="77">
        <f>SUM(F1327:H1327)</f>
        <v>586.90000000000009</v>
      </c>
      <c r="K1327" s="240"/>
    </row>
    <row r="1328" spans="1:11" s="10" customFormat="1">
      <c r="A1328" s="80" t="s">
        <v>1860</v>
      </c>
      <c r="B1328" s="80" t="s">
        <v>1861</v>
      </c>
      <c r="C1328" s="80" t="s">
        <v>1862</v>
      </c>
      <c r="D1328" s="80">
        <v>3309</v>
      </c>
      <c r="E1328" s="80">
        <v>0.03</v>
      </c>
      <c r="F1328" s="80">
        <f t="shared" ref="F1328:F1332" si="271">D1328*E1328</f>
        <v>99.27</v>
      </c>
      <c r="G1328" s="80">
        <v>0.02</v>
      </c>
      <c r="H1328" s="80">
        <f t="shared" ref="H1328:H1332" si="272">D1328*G1328</f>
        <v>66.180000000000007</v>
      </c>
      <c r="I1328" s="80"/>
      <c r="K1328" s="239"/>
    </row>
    <row r="1329" spans="1:11" s="10" customFormat="1">
      <c r="A1329" s="80"/>
      <c r="B1329" s="80" t="s">
        <v>1863</v>
      </c>
      <c r="C1329" s="80" t="s">
        <v>1864</v>
      </c>
      <c r="D1329" s="80">
        <v>3023</v>
      </c>
      <c r="E1329" s="80">
        <v>0.03</v>
      </c>
      <c r="F1329" s="80">
        <f t="shared" si="271"/>
        <v>90.69</v>
      </c>
      <c r="G1329" s="80">
        <v>0.02</v>
      </c>
      <c r="H1329" s="80">
        <f t="shared" si="272"/>
        <v>60.46</v>
      </c>
      <c r="I1329" s="80"/>
      <c r="K1329" s="239"/>
    </row>
    <row r="1330" spans="1:11" s="10" customFormat="1">
      <c r="A1330" s="80"/>
      <c r="B1330" s="80" t="s">
        <v>1865</v>
      </c>
      <c r="C1330" s="80" t="s">
        <v>1866</v>
      </c>
      <c r="D1330" s="80">
        <v>3333</v>
      </c>
      <c r="E1330" s="80">
        <v>0.04</v>
      </c>
      <c r="F1330" s="80">
        <f t="shared" si="271"/>
        <v>133.32</v>
      </c>
      <c r="G1330" s="80">
        <v>0.02</v>
      </c>
      <c r="H1330" s="80">
        <f t="shared" si="272"/>
        <v>66.66</v>
      </c>
      <c r="I1330" s="80"/>
      <c r="K1330" s="239"/>
    </row>
    <row r="1331" spans="1:11" s="10" customFormat="1">
      <c r="A1331" s="80"/>
      <c r="B1331" s="80" t="s">
        <v>1867</v>
      </c>
      <c r="C1331" s="80" t="s">
        <v>1868</v>
      </c>
      <c r="D1331" s="80">
        <v>2750</v>
      </c>
      <c r="E1331" s="80">
        <v>0.04</v>
      </c>
      <c r="F1331" s="80">
        <f t="shared" si="271"/>
        <v>110</v>
      </c>
      <c r="G1331" s="80">
        <v>0.02</v>
      </c>
      <c r="H1331" s="80">
        <f t="shared" si="272"/>
        <v>55</v>
      </c>
      <c r="I1331" s="80"/>
      <c r="K1331" s="239"/>
    </row>
    <row r="1332" spans="1:11" s="10" customFormat="1">
      <c r="A1332" s="80"/>
      <c r="B1332" s="80" t="s">
        <v>1869</v>
      </c>
      <c r="C1332" s="80" t="s">
        <v>1870</v>
      </c>
      <c r="D1332" s="80">
        <v>2750</v>
      </c>
      <c r="E1332" s="80">
        <v>0.04</v>
      </c>
      <c r="F1332" s="80">
        <f t="shared" si="271"/>
        <v>110</v>
      </c>
      <c r="G1332" s="80">
        <v>0.02</v>
      </c>
      <c r="H1332" s="80">
        <f t="shared" si="272"/>
        <v>55</v>
      </c>
      <c r="I1332" s="80"/>
      <c r="K1332" s="239"/>
    </row>
    <row r="1333" spans="1:11" s="11" customFormat="1" ht="15.75">
      <c r="A1333" s="82"/>
      <c r="B1333" s="82"/>
      <c r="C1333" s="82"/>
      <c r="D1333" s="82"/>
      <c r="E1333" s="82"/>
      <c r="F1333" s="82">
        <f>SUM(F1328:F1332)</f>
        <v>543.28</v>
      </c>
      <c r="G1333" s="82"/>
      <c r="H1333" s="82">
        <f>SUM(H1328:H1332)</f>
        <v>303.3</v>
      </c>
      <c r="I1333" s="82">
        <f>SUM(F1333:H1333)</f>
        <v>846.57999999999993</v>
      </c>
      <c r="K1333" s="240"/>
    </row>
    <row r="1334" spans="1:11" s="10" customFormat="1">
      <c r="A1334" s="80" t="s">
        <v>1871</v>
      </c>
      <c r="B1334" s="80" t="s">
        <v>1872</v>
      </c>
      <c r="C1334" s="80" t="s">
        <v>1873</v>
      </c>
      <c r="D1334" s="80">
        <v>2190</v>
      </c>
      <c r="E1334" s="80">
        <v>0.03</v>
      </c>
      <c r="F1334" s="80">
        <f t="shared" ref="F1334:F1338" si="273">D1334*E1334</f>
        <v>65.7</v>
      </c>
      <c r="G1334" s="80">
        <v>0.02</v>
      </c>
      <c r="H1334" s="80">
        <f t="shared" ref="H1334:H1338" si="274">D1334*G1334</f>
        <v>43.800000000000004</v>
      </c>
      <c r="I1334" s="80"/>
      <c r="K1334" s="239"/>
    </row>
    <row r="1335" spans="1:11" s="10" customFormat="1">
      <c r="A1335" s="80"/>
      <c r="B1335" s="80" t="s">
        <v>1874</v>
      </c>
      <c r="C1335" s="80" t="s">
        <v>1875</v>
      </c>
      <c r="D1335" s="80">
        <v>3503</v>
      </c>
      <c r="E1335" s="80">
        <v>0.04</v>
      </c>
      <c r="F1335" s="80">
        <f t="shared" si="273"/>
        <v>140.12</v>
      </c>
      <c r="G1335" s="80">
        <v>0.02</v>
      </c>
      <c r="H1335" s="80">
        <f t="shared" si="274"/>
        <v>70.06</v>
      </c>
      <c r="I1335" s="80"/>
      <c r="K1335" s="239"/>
    </row>
    <row r="1336" spans="1:11" s="10" customFormat="1">
      <c r="A1336" s="80"/>
      <c r="B1336" s="80" t="s">
        <v>1876</v>
      </c>
      <c r="C1336" s="80" t="s">
        <v>1877</v>
      </c>
      <c r="D1336" s="80">
        <v>5720</v>
      </c>
      <c r="E1336" s="80">
        <v>0.03</v>
      </c>
      <c r="F1336" s="80">
        <f t="shared" si="273"/>
        <v>171.6</v>
      </c>
      <c r="G1336" s="80">
        <v>0.02</v>
      </c>
      <c r="H1336" s="80">
        <f t="shared" si="274"/>
        <v>114.4</v>
      </c>
      <c r="I1336" s="80"/>
      <c r="K1336" s="239"/>
    </row>
    <row r="1337" spans="1:11" s="10" customFormat="1">
      <c r="A1337" s="80"/>
      <c r="B1337" s="80" t="s">
        <v>1878</v>
      </c>
      <c r="C1337" s="80" t="s">
        <v>1879</v>
      </c>
      <c r="D1337" s="80">
        <v>4732</v>
      </c>
      <c r="E1337" s="80">
        <v>0.04</v>
      </c>
      <c r="F1337" s="80">
        <f t="shared" si="273"/>
        <v>189.28</v>
      </c>
      <c r="G1337" s="80">
        <v>0.02</v>
      </c>
      <c r="H1337" s="80">
        <f t="shared" si="274"/>
        <v>94.64</v>
      </c>
      <c r="I1337" s="80"/>
      <c r="K1337" s="239"/>
    </row>
    <row r="1338" spans="1:11" s="10" customFormat="1">
      <c r="A1338" s="80"/>
      <c r="B1338" s="80" t="s">
        <v>1880</v>
      </c>
      <c r="C1338" s="80" t="s">
        <v>1881</v>
      </c>
      <c r="D1338" s="80">
        <v>2548</v>
      </c>
      <c r="E1338" s="80">
        <v>0.04</v>
      </c>
      <c r="F1338" s="80">
        <f t="shared" si="273"/>
        <v>101.92</v>
      </c>
      <c r="G1338" s="80">
        <v>0.02</v>
      </c>
      <c r="H1338" s="80">
        <f t="shared" si="274"/>
        <v>50.96</v>
      </c>
      <c r="I1338" s="80"/>
      <c r="K1338" s="239"/>
    </row>
    <row r="1339" spans="1:11" s="11" customFormat="1" ht="15.75">
      <c r="A1339" s="82"/>
      <c r="B1339" s="82"/>
      <c r="C1339" s="82"/>
      <c r="D1339" s="82"/>
      <c r="E1339" s="82"/>
      <c r="F1339" s="82">
        <f>SUM(F1334:F1338)</f>
        <v>668.61999999999989</v>
      </c>
      <c r="G1339" s="82"/>
      <c r="H1339" s="82">
        <f>SUM(H1334:H1338)</f>
        <v>373.86</v>
      </c>
      <c r="I1339" s="82">
        <f>SUM(F1339:H1339)</f>
        <v>1042.48</v>
      </c>
      <c r="K1339" s="240"/>
    </row>
    <row r="1340" spans="1:11" s="10" customFormat="1">
      <c r="A1340" s="80" t="s">
        <v>1882</v>
      </c>
      <c r="B1340" s="80" t="s">
        <v>1883</v>
      </c>
      <c r="C1340" s="80" t="s">
        <v>1884</v>
      </c>
      <c r="D1340" s="80">
        <v>3608</v>
      </c>
      <c r="E1340" s="80">
        <v>0.04</v>
      </c>
      <c r="F1340" s="80">
        <f t="shared" ref="F1340:F1343" si="275">D1340*E1340</f>
        <v>144.32</v>
      </c>
      <c r="G1340" s="80">
        <v>0.02</v>
      </c>
      <c r="H1340" s="80">
        <f t="shared" ref="H1340:H1343" si="276">D1340*G1340</f>
        <v>72.16</v>
      </c>
      <c r="I1340" s="80"/>
      <c r="K1340" s="239"/>
    </row>
    <row r="1341" spans="1:11" s="10" customFormat="1">
      <c r="A1341" s="80"/>
      <c r="B1341" s="80" t="s">
        <v>1885</v>
      </c>
      <c r="C1341" s="80" t="s">
        <v>1886</v>
      </c>
      <c r="D1341" s="80">
        <v>1412</v>
      </c>
      <c r="E1341" s="80">
        <v>0.04</v>
      </c>
      <c r="F1341" s="80">
        <f t="shared" si="275"/>
        <v>56.480000000000004</v>
      </c>
      <c r="G1341" s="80">
        <v>0.02</v>
      </c>
      <c r="H1341" s="80">
        <f t="shared" si="276"/>
        <v>28.240000000000002</v>
      </c>
      <c r="I1341" s="80"/>
      <c r="K1341" s="239"/>
    </row>
    <row r="1342" spans="1:11" s="10" customFormat="1">
      <c r="A1342" s="80"/>
      <c r="B1342" s="80" t="s">
        <v>1887</v>
      </c>
      <c r="C1342" s="80" t="s">
        <v>1888</v>
      </c>
      <c r="D1342" s="80">
        <v>1304</v>
      </c>
      <c r="E1342" s="80">
        <v>0.03</v>
      </c>
      <c r="F1342" s="80">
        <f t="shared" si="275"/>
        <v>39.119999999999997</v>
      </c>
      <c r="G1342" s="80">
        <v>0.02</v>
      </c>
      <c r="H1342" s="80">
        <f t="shared" si="276"/>
        <v>26.080000000000002</v>
      </c>
      <c r="I1342" s="80"/>
      <c r="K1342" s="239"/>
    </row>
    <row r="1343" spans="1:11" s="10" customFormat="1">
      <c r="A1343" s="80"/>
      <c r="B1343" s="80" t="s">
        <v>1889</v>
      </c>
      <c r="C1343" s="80" t="s">
        <v>1890</v>
      </c>
      <c r="D1343" s="80">
        <v>504</v>
      </c>
      <c r="E1343" s="80">
        <v>0.03</v>
      </c>
      <c r="F1343" s="80">
        <f t="shared" si="275"/>
        <v>15.12</v>
      </c>
      <c r="G1343" s="80">
        <v>0.02</v>
      </c>
      <c r="H1343" s="80">
        <f t="shared" si="276"/>
        <v>10.08</v>
      </c>
      <c r="I1343" s="80"/>
      <c r="K1343" s="239"/>
    </row>
    <row r="1344" spans="1:11" s="11" customFormat="1" ht="15.75">
      <c r="A1344" s="82"/>
      <c r="B1344" s="82"/>
      <c r="C1344" s="82"/>
      <c r="D1344" s="82"/>
      <c r="E1344" s="82"/>
      <c r="F1344" s="82">
        <f>SUM(F1340:F1343)</f>
        <v>255.04000000000002</v>
      </c>
      <c r="G1344" s="82"/>
      <c r="H1344" s="82">
        <f>SUM(H1340:H1343)</f>
        <v>136.56</v>
      </c>
      <c r="I1344" s="82">
        <f>SUM(F1344:H1344)</f>
        <v>391.6</v>
      </c>
      <c r="K1344" s="240"/>
    </row>
    <row r="1345" spans="1:11" s="10" customFormat="1">
      <c r="A1345" s="80" t="s">
        <v>1891</v>
      </c>
      <c r="B1345" s="80" t="s">
        <v>1892</v>
      </c>
      <c r="C1345" s="80" t="s">
        <v>1893</v>
      </c>
      <c r="D1345" s="80">
        <v>2879</v>
      </c>
      <c r="E1345" s="80">
        <v>0.1</v>
      </c>
      <c r="F1345" s="80">
        <f t="shared" ref="F1345:F1348" si="277">D1345*E1345</f>
        <v>287.90000000000003</v>
      </c>
      <c r="G1345" s="80">
        <v>0</v>
      </c>
      <c r="H1345" s="80">
        <f t="shared" ref="H1345:H1348" si="278">D1345*G1345</f>
        <v>0</v>
      </c>
      <c r="I1345" s="80"/>
      <c r="K1345" s="239"/>
    </row>
    <row r="1346" spans="1:11" s="10" customFormat="1">
      <c r="A1346" s="80"/>
      <c r="B1346" s="80" t="s">
        <v>1894</v>
      </c>
      <c r="C1346" s="80" t="s">
        <v>1895</v>
      </c>
      <c r="D1346" s="80">
        <v>2820</v>
      </c>
      <c r="E1346" s="80">
        <v>0.1</v>
      </c>
      <c r="F1346" s="80">
        <f t="shared" si="277"/>
        <v>282</v>
      </c>
      <c r="G1346" s="80">
        <v>0</v>
      </c>
      <c r="H1346" s="80">
        <f t="shared" si="278"/>
        <v>0</v>
      </c>
      <c r="I1346" s="80"/>
      <c r="K1346" s="239"/>
    </row>
    <row r="1347" spans="1:11" s="10" customFormat="1">
      <c r="A1347" s="80"/>
      <c r="B1347" s="80" t="s">
        <v>1896</v>
      </c>
      <c r="C1347" s="80" t="s">
        <v>1897</v>
      </c>
      <c r="D1347" s="80">
        <v>879</v>
      </c>
      <c r="E1347" s="80">
        <v>0.1</v>
      </c>
      <c r="F1347" s="80">
        <f t="shared" si="277"/>
        <v>87.9</v>
      </c>
      <c r="G1347" s="80">
        <v>0</v>
      </c>
      <c r="H1347" s="80">
        <f t="shared" si="278"/>
        <v>0</v>
      </c>
      <c r="I1347" s="80"/>
      <c r="K1347" s="239"/>
    </row>
    <row r="1348" spans="1:11" s="10" customFormat="1">
      <c r="A1348" s="80"/>
      <c r="B1348" s="80" t="s">
        <v>1898</v>
      </c>
      <c r="C1348" s="80" t="s">
        <v>1899</v>
      </c>
      <c r="D1348" s="80">
        <v>1723</v>
      </c>
      <c r="E1348" s="80">
        <v>0.1</v>
      </c>
      <c r="F1348" s="80">
        <f t="shared" si="277"/>
        <v>172.3</v>
      </c>
      <c r="G1348" s="80">
        <v>0</v>
      </c>
      <c r="H1348" s="80">
        <f t="shared" si="278"/>
        <v>0</v>
      </c>
      <c r="I1348" s="80"/>
      <c r="K1348" s="239"/>
    </row>
    <row r="1349" spans="1:11" s="11" customFormat="1" ht="15.75">
      <c r="A1349" s="82"/>
      <c r="B1349" s="82"/>
      <c r="C1349" s="82"/>
      <c r="D1349" s="82"/>
      <c r="E1349" s="82"/>
      <c r="F1349" s="82">
        <f>SUM(F1345:F1348)</f>
        <v>830.10000000000014</v>
      </c>
      <c r="G1349" s="82"/>
      <c r="H1349" s="82">
        <f>SUM(H1345:H1348)</f>
        <v>0</v>
      </c>
      <c r="I1349" s="82">
        <f>SUM(F1349:H1349)</f>
        <v>830.10000000000014</v>
      </c>
      <c r="K1349" s="240"/>
    </row>
    <row r="1350" spans="1:11" s="10" customFormat="1">
      <c r="A1350" s="80" t="s">
        <v>1900</v>
      </c>
      <c r="B1350" s="80" t="s">
        <v>1901</v>
      </c>
      <c r="C1350" s="80" t="s">
        <v>1902</v>
      </c>
      <c r="D1350" s="80">
        <v>2695</v>
      </c>
      <c r="E1350" s="80">
        <v>0.1</v>
      </c>
      <c r="F1350" s="80">
        <f t="shared" ref="F1350:F1354" si="279">D1350*E1350</f>
        <v>269.5</v>
      </c>
      <c r="G1350" s="80">
        <v>0</v>
      </c>
      <c r="H1350" s="80">
        <f t="shared" ref="H1350:H1354" si="280">D1350*G1350</f>
        <v>0</v>
      </c>
      <c r="I1350" s="80"/>
      <c r="K1350" s="239"/>
    </row>
    <row r="1351" spans="1:11" s="10" customFormat="1">
      <c r="A1351" s="80"/>
      <c r="B1351" s="80" t="s">
        <v>1903</v>
      </c>
      <c r="C1351" s="80" t="s">
        <v>1904</v>
      </c>
      <c r="D1351" s="80">
        <v>359</v>
      </c>
      <c r="E1351" s="80">
        <v>0.1</v>
      </c>
      <c r="F1351" s="80">
        <f t="shared" si="279"/>
        <v>35.9</v>
      </c>
      <c r="G1351" s="80">
        <v>0</v>
      </c>
      <c r="H1351" s="80">
        <f t="shared" si="280"/>
        <v>0</v>
      </c>
      <c r="I1351" s="80"/>
      <c r="K1351" s="239"/>
    </row>
    <row r="1352" spans="1:11" s="11" customFormat="1" ht="15.75">
      <c r="A1352" s="82"/>
      <c r="B1352" s="82"/>
      <c r="C1352" s="82"/>
      <c r="D1352" s="82"/>
      <c r="E1352" s="82"/>
      <c r="F1352" s="82">
        <f>SUM(F1350:F1351)</f>
        <v>305.39999999999998</v>
      </c>
      <c r="G1352" s="82"/>
      <c r="H1352" s="82">
        <f>SUM(H1350:H1351)</f>
        <v>0</v>
      </c>
      <c r="I1352" s="82">
        <f>SUM(F1352:H1352)</f>
        <v>305.39999999999998</v>
      </c>
      <c r="K1352" s="240"/>
    </row>
    <row r="1353" spans="1:11" s="10" customFormat="1">
      <c r="A1353" s="80" t="s">
        <v>1905</v>
      </c>
      <c r="B1353" s="80" t="s">
        <v>1906</v>
      </c>
      <c r="C1353" s="80" t="s">
        <v>1907</v>
      </c>
      <c r="D1353" s="80">
        <v>1247</v>
      </c>
      <c r="E1353" s="80">
        <v>0.08</v>
      </c>
      <c r="F1353" s="80">
        <f t="shared" si="279"/>
        <v>99.76</v>
      </c>
      <c r="G1353" s="80">
        <v>0</v>
      </c>
      <c r="H1353" s="80">
        <f t="shared" si="280"/>
        <v>0</v>
      </c>
      <c r="I1353" s="80"/>
      <c r="K1353" s="239"/>
    </row>
    <row r="1354" spans="1:11" s="10" customFormat="1">
      <c r="A1354" s="80"/>
      <c r="B1354" s="80" t="s">
        <v>1908</v>
      </c>
      <c r="C1354" s="80" t="s">
        <v>1909</v>
      </c>
      <c r="D1354" s="80">
        <v>360</v>
      </c>
      <c r="E1354" s="80">
        <v>0.08</v>
      </c>
      <c r="F1354" s="80">
        <f t="shared" si="279"/>
        <v>28.8</v>
      </c>
      <c r="G1354" s="80">
        <v>0</v>
      </c>
      <c r="H1354" s="80">
        <f t="shared" si="280"/>
        <v>0</v>
      </c>
      <c r="I1354" s="80"/>
      <c r="K1354" s="239"/>
    </row>
    <row r="1355" spans="1:11" s="11" customFormat="1" ht="15.75">
      <c r="A1355" s="82"/>
      <c r="B1355" s="82"/>
      <c r="C1355" s="82"/>
      <c r="D1355" s="82"/>
      <c r="E1355" s="82"/>
      <c r="F1355" s="82">
        <f>SUM(F1353:F1354)</f>
        <v>128.56</v>
      </c>
      <c r="G1355" s="82"/>
      <c r="H1355" s="82">
        <f>SUM(H1353:H1354)</f>
        <v>0</v>
      </c>
      <c r="I1355" s="82">
        <f>SUM(F1355:H1355)</f>
        <v>128.56</v>
      </c>
      <c r="K1355" s="240"/>
    </row>
    <row r="1356" spans="1:11" s="10" customFormat="1">
      <c r="A1356" s="80" t="s">
        <v>1910</v>
      </c>
      <c r="B1356" s="80" t="s">
        <v>1911</v>
      </c>
      <c r="C1356" s="80" t="s">
        <v>1912</v>
      </c>
      <c r="D1356" s="80">
        <v>2866</v>
      </c>
      <c r="E1356" s="80">
        <v>0.08</v>
      </c>
      <c r="F1356" s="80">
        <f t="shared" ref="F1356:F1359" si="281">D1356*E1356</f>
        <v>229.28</v>
      </c>
      <c r="G1356" s="80">
        <v>0</v>
      </c>
      <c r="H1356" s="80">
        <f t="shared" ref="H1356:H1359" si="282">D1356*G1356</f>
        <v>0</v>
      </c>
      <c r="I1356" s="80"/>
      <c r="K1356" s="239"/>
    </row>
    <row r="1357" spans="1:11" s="10" customFormat="1">
      <c r="A1357" s="80"/>
      <c r="B1357" s="80" t="s">
        <v>1913</v>
      </c>
      <c r="C1357" s="80" t="s">
        <v>1914</v>
      </c>
      <c r="D1357" s="80">
        <v>2346</v>
      </c>
      <c r="E1357" s="80">
        <v>0.08</v>
      </c>
      <c r="F1357" s="80">
        <f t="shared" si="281"/>
        <v>187.68</v>
      </c>
      <c r="G1357" s="80">
        <v>0</v>
      </c>
      <c r="H1357" s="80">
        <f t="shared" si="282"/>
        <v>0</v>
      </c>
      <c r="I1357" s="80"/>
      <c r="K1357" s="239"/>
    </row>
    <row r="1358" spans="1:11" s="10" customFormat="1">
      <c r="A1358" s="80"/>
      <c r="B1358" s="80" t="s">
        <v>1915</v>
      </c>
      <c r="C1358" s="80" t="s">
        <v>1916</v>
      </c>
      <c r="D1358" s="80">
        <v>1389</v>
      </c>
      <c r="E1358" s="80">
        <v>0.08</v>
      </c>
      <c r="F1358" s="80">
        <f t="shared" si="281"/>
        <v>111.12</v>
      </c>
      <c r="G1358" s="80">
        <v>0</v>
      </c>
      <c r="H1358" s="80">
        <f t="shared" si="282"/>
        <v>0</v>
      </c>
      <c r="I1358" s="80"/>
      <c r="K1358" s="239"/>
    </row>
    <row r="1359" spans="1:11" s="10" customFormat="1">
      <c r="A1359" s="80"/>
      <c r="B1359" s="80" t="s">
        <v>1917</v>
      </c>
      <c r="C1359" s="80" t="s">
        <v>1918</v>
      </c>
      <c r="D1359" s="80">
        <v>300</v>
      </c>
      <c r="E1359" s="80">
        <v>0.08</v>
      </c>
      <c r="F1359" s="80">
        <f t="shared" si="281"/>
        <v>24</v>
      </c>
      <c r="G1359" s="80">
        <v>0</v>
      </c>
      <c r="H1359" s="80">
        <f t="shared" si="282"/>
        <v>0</v>
      </c>
      <c r="I1359" s="80"/>
      <c r="K1359" s="239"/>
    </row>
    <row r="1360" spans="1:11" s="11" customFormat="1" ht="15.75">
      <c r="A1360" s="82"/>
      <c r="B1360" s="82"/>
      <c r="C1360" s="82"/>
      <c r="D1360" s="82"/>
      <c r="E1360" s="82"/>
      <c r="F1360" s="82">
        <f>SUM(F1356:F1359)</f>
        <v>552.08000000000004</v>
      </c>
      <c r="G1360" s="82"/>
      <c r="H1360" s="82">
        <f>SUM(H1356:H1359)</f>
        <v>0</v>
      </c>
      <c r="I1360" s="82">
        <f>SUM(F1360:H1360)</f>
        <v>552.08000000000004</v>
      </c>
      <c r="K1360" s="240"/>
    </row>
    <row r="1361" spans="1:11" s="10" customFormat="1">
      <c r="A1361" s="80" t="s">
        <v>1919</v>
      </c>
      <c r="B1361" s="80" t="s">
        <v>1920</v>
      </c>
      <c r="C1361" s="80" t="s">
        <v>1921</v>
      </c>
      <c r="D1361" s="80">
        <v>2795</v>
      </c>
      <c r="E1361" s="80">
        <v>0.06</v>
      </c>
      <c r="F1361" s="80">
        <f t="shared" ref="F1361:F1365" si="283">D1361*E1361</f>
        <v>167.7</v>
      </c>
      <c r="G1361" s="80">
        <v>0</v>
      </c>
      <c r="H1361" s="80">
        <f t="shared" ref="H1361:H1365" si="284">D1361*G1361</f>
        <v>0</v>
      </c>
      <c r="I1361" s="80"/>
      <c r="K1361" s="239"/>
    </row>
    <row r="1362" spans="1:11" s="10" customFormat="1">
      <c r="A1362" s="80"/>
      <c r="B1362" s="80" t="s">
        <v>1922</v>
      </c>
      <c r="C1362" s="80" t="s">
        <v>1923</v>
      </c>
      <c r="D1362" s="80">
        <v>1850</v>
      </c>
      <c r="E1362" s="80">
        <v>0.06</v>
      </c>
      <c r="F1362" s="80">
        <f t="shared" si="283"/>
        <v>111</v>
      </c>
      <c r="G1362" s="80">
        <v>0</v>
      </c>
      <c r="H1362" s="80">
        <f t="shared" si="284"/>
        <v>0</v>
      </c>
      <c r="I1362" s="80"/>
      <c r="K1362" s="239"/>
    </row>
    <row r="1363" spans="1:11" s="10" customFormat="1">
      <c r="A1363" s="80"/>
      <c r="B1363" s="80" t="s">
        <v>1924</v>
      </c>
      <c r="C1363" s="80" t="s">
        <v>1925</v>
      </c>
      <c r="D1363" s="80">
        <v>2440</v>
      </c>
      <c r="E1363" s="80">
        <v>0.06</v>
      </c>
      <c r="F1363" s="80">
        <f t="shared" si="283"/>
        <v>146.4</v>
      </c>
      <c r="G1363" s="80">
        <v>0</v>
      </c>
      <c r="H1363" s="80">
        <f t="shared" si="284"/>
        <v>0</v>
      </c>
      <c r="I1363" s="80"/>
      <c r="K1363" s="239"/>
    </row>
    <row r="1364" spans="1:11" s="10" customFormat="1">
      <c r="A1364" s="80"/>
      <c r="B1364" s="80" t="s">
        <v>1926</v>
      </c>
      <c r="C1364" s="80" t="s">
        <v>1927</v>
      </c>
      <c r="D1364" s="80">
        <v>1311</v>
      </c>
      <c r="E1364" s="80">
        <v>0.06</v>
      </c>
      <c r="F1364" s="80">
        <f t="shared" si="283"/>
        <v>78.66</v>
      </c>
      <c r="G1364" s="80">
        <v>0</v>
      </c>
      <c r="H1364" s="80">
        <f t="shared" si="284"/>
        <v>0</v>
      </c>
      <c r="I1364" s="80"/>
      <c r="K1364" s="239"/>
    </row>
    <row r="1365" spans="1:11" s="10" customFormat="1">
      <c r="A1365" s="80"/>
      <c r="B1365" s="80" t="s">
        <v>1928</v>
      </c>
      <c r="C1365" s="80" t="s">
        <v>1929</v>
      </c>
      <c r="D1365" s="80">
        <v>2998</v>
      </c>
      <c r="E1365" s="80">
        <v>0.1</v>
      </c>
      <c r="F1365" s="80">
        <f t="shared" si="283"/>
        <v>299.8</v>
      </c>
      <c r="G1365" s="80">
        <v>0</v>
      </c>
      <c r="H1365" s="80">
        <f t="shared" si="284"/>
        <v>0</v>
      </c>
      <c r="I1365" s="80"/>
      <c r="K1365" s="239"/>
    </row>
    <row r="1366" spans="1:11" s="11" customFormat="1" ht="15.75">
      <c r="A1366" s="82"/>
      <c r="B1366" s="82"/>
      <c r="C1366" s="82"/>
      <c r="D1366" s="82"/>
      <c r="E1366" s="82"/>
      <c r="F1366" s="82">
        <f>SUM(F1361:F1365)</f>
        <v>803.56</v>
      </c>
      <c r="G1366" s="82"/>
      <c r="H1366" s="82">
        <f>SUM(H1361:H1365)</f>
        <v>0</v>
      </c>
      <c r="I1366" s="82">
        <f>SUM(F1366:H1366)</f>
        <v>803.56</v>
      </c>
      <c r="K1366" s="240"/>
    </row>
    <row r="1367" spans="1:11" s="10" customFormat="1">
      <c r="A1367" s="80" t="s">
        <v>1930</v>
      </c>
      <c r="B1367" s="80" t="s">
        <v>1931</v>
      </c>
      <c r="C1367" s="80" t="s">
        <v>1932</v>
      </c>
      <c r="D1367" s="80">
        <v>2738</v>
      </c>
      <c r="E1367" s="80">
        <v>0.15</v>
      </c>
      <c r="F1367" s="80">
        <f t="shared" ref="F1367:F1369" si="285">D1367*E1367</f>
        <v>410.7</v>
      </c>
      <c r="G1367" s="80">
        <v>0</v>
      </c>
      <c r="H1367" s="80">
        <f t="shared" ref="H1367:H1369" si="286">D1367*G1367</f>
        <v>0</v>
      </c>
      <c r="I1367" s="80"/>
      <c r="K1367" s="239"/>
    </row>
    <row r="1368" spans="1:11" s="10" customFormat="1">
      <c r="A1368" s="80"/>
      <c r="B1368" s="80" t="s">
        <v>1933</v>
      </c>
      <c r="C1368" s="80" t="s">
        <v>1934</v>
      </c>
      <c r="D1368" s="80">
        <v>239</v>
      </c>
      <c r="E1368" s="80">
        <v>0.15</v>
      </c>
      <c r="F1368" s="80">
        <f t="shared" si="285"/>
        <v>35.85</v>
      </c>
      <c r="G1368" s="80">
        <v>0</v>
      </c>
      <c r="H1368" s="80">
        <f t="shared" si="286"/>
        <v>0</v>
      </c>
      <c r="I1368" s="80"/>
      <c r="K1368" s="239"/>
    </row>
    <row r="1369" spans="1:11" s="10" customFormat="1">
      <c r="A1369" s="80"/>
      <c r="B1369" s="80" t="s">
        <v>1935</v>
      </c>
      <c r="C1369" s="80" t="s">
        <v>1936</v>
      </c>
      <c r="D1369" s="80">
        <v>220</v>
      </c>
      <c r="E1369" s="80">
        <v>0.15</v>
      </c>
      <c r="F1369" s="80">
        <f t="shared" si="285"/>
        <v>33</v>
      </c>
      <c r="G1369" s="80">
        <v>0</v>
      </c>
      <c r="H1369" s="80">
        <f t="shared" si="286"/>
        <v>0</v>
      </c>
      <c r="I1369" s="80"/>
      <c r="K1369" s="239"/>
    </row>
    <row r="1370" spans="1:11" s="11" customFormat="1" ht="15.75">
      <c r="A1370" s="82"/>
      <c r="B1370" s="82"/>
      <c r="C1370" s="82"/>
      <c r="D1370" s="82"/>
      <c r="E1370" s="82"/>
      <c r="F1370" s="82">
        <f>SUM(F1367:F1369)</f>
        <v>479.55</v>
      </c>
      <c r="G1370" s="82"/>
      <c r="H1370" s="82">
        <f>SUM(H1367:H1369)</f>
        <v>0</v>
      </c>
      <c r="I1370" s="82">
        <f>SUM(F1370:H1370)</f>
        <v>479.55</v>
      </c>
      <c r="K1370" s="240"/>
    </row>
    <row r="1371" spans="1:11" s="10" customFormat="1">
      <c r="A1371" s="80" t="s">
        <v>1937</v>
      </c>
      <c r="B1371" s="80" t="s">
        <v>1938</v>
      </c>
      <c r="C1371" s="80" t="s">
        <v>1939</v>
      </c>
      <c r="D1371" s="80">
        <v>2608</v>
      </c>
      <c r="E1371" s="80">
        <v>0.12</v>
      </c>
      <c r="F1371" s="80">
        <f t="shared" ref="F1371:F1373" si="287">D1371*E1371</f>
        <v>312.95999999999998</v>
      </c>
      <c r="G1371" s="80">
        <v>0</v>
      </c>
      <c r="H1371" s="80">
        <f t="shared" ref="H1371:H1373" si="288">D1371*G1371</f>
        <v>0</v>
      </c>
      <c r="I1371" s="80"/>
      <c r="K1371" s="239"/>
    </row>
    <row r="1372" spans="1:11" s="10" customFormat="1">
      <c r="A1372" s="80"/>
      <c r="B1372" s="80" t="s">
        <v>1940</v>
      </c>
      <c r="C1372" s="80" t="s">
        <v>1941</v>
      </c>
      <c r="D1372" s="80">
        <v>1632</v>
      </c>
      <c r="E1372" s="80">
        <v>0.12</v>
      </c>
      <c r="F1372" s="80">
        <f t="shared" si="287"/>
        <v>195.84</v>
      </c>
      <c r="G1372" s="80">
        <v>0</v>
      </c>
      <c r="H1372" s="80">
        <f t="shared" si="288"/>
        <v>0</v>
      </c>
      <c r="I1372" s="80"/>
      <c r="K1372" s="239"/>
    </row>
    <row r="1373" spans="1:11" s="10" customFormat="1">
      <c r="A1373" s="80"/>
      <c r="B1373" s="80" t="s">
        <v>1942</v>
      </c>
      <c r="C1373" s="149" t="s">
        <v>1943</v>
      </c>
      <c r="D1373" s="80">
        <v>341</v>
      </c>
      <c r="E1373" s="80">
        <v>0.12</v>
      </c>
      <c r="F1373" s="80">
        <f t="shared" si="287"/>
        <v>40.92</v>
      </c>
      <c r="G1373" s="80">
        <v>0</v>
      </c>
      <c r="H1373" s="80">
        <f t="shared" si="288"/>
        <v>0</v>
      </c>
      <c r="I1373" s="80"/>
      <c r="K1373" s="239"/>
    </row>
    <row r="1374" spans="1:11" s="11" customFormat="1" ht="15.75">
      <c r="A1374" s="82"/>
      <c r="B1374" s="82"/>
      <c r="C1374" s="82"/>
      <c r="D1374" s="82"/>
      <c r="E1374" s="82"/>
      <c r="F1374" s="82">
        <f>SUM(F1371:F1373)</f>
        <v>549.71999999999991</v>
      </c>
      <c r="G1374" s="82"/>
      <c r="H1374" s="82">
        <f>SUM(H1371:H1373)</f>
        <v>0</v>
      </c>
      <c r="I1374" s="82">
        <f>SUM(F1374:H1374)</f>
        <v>549.71999999999991</v>
      </c>
      <c r="K1374" s="240"/>
    </row>
    <row r="1375" spans="1:11" s="10" customFormat="1">
      <c r="A1375" s="80" t="s">
        <v>1944</v>
      </c>
      <c r="B1375" s="80" t="s">
        <v>1945</v>
      </c>
      <c r="C1375" s="80" t="s">
        <v>1946</v>
      </c>
      <c r="D1375" s="80">
        <v>2652</v>
      </c>
      <c r="E1375" s="80">
        <v>0.1</v>
      </c>
      <c r="F1375" s="80">
        <f t="shared" ref="F1375:F1377" si="289">D1375*E1375</f>
        <v>265.2</v>
      </c>
      <c r="G1375" s="80">
        <v>0</v>
      </c>
      <c r="H1375" s="80">
        <f t="shared" ref="H1375:H1377" si="290">D1375*G1375</f>
        <v>0</v>
      </c>
      <c r="I1375" s="80"/>
      <c r="K1375" s="239"/>
    </row>
    <row r="1376" spans="1:11" s="10" customFormat="1">
      <c r="A1376" s="80"/>
      <c r="B1376" s="80" t="s">
        <v>1947</v>
      </c>
      <c r="C1376" s="80" t="s">
        <v>1948</v>
      </c>
      <c r="D1376" s="80">
        <v>300</v>
      </c>
      <c r="E1376" s="80">
        <v>0.1</v>
      </c>
      <c r="F1376" s="80">
        <f t="shared" si="289"/>
        <v>30</v>
      </c>
      <c r="G1376" s="80">
        <v>0</v>
      </c>
      <c r="H1376" s="80">
        <f t="shared" si="290"/>
        <v>0</v>
      </c>
      <c r="I1376" s="80"/>
      <c r="K1376" s="239"/>
    </row>
    <row r="1377" spans="1:11" s="10" customFormat="1">
      <c r="A1377" s="80"/>
      <c r="B1377" s="80" t="s">
        <v>1949</v>
      </c>
      <c r="C1377" s="80" t="s">
        <v>1950</v>
      </c>
      <c r="D1377" s="80">
        <v>1047</v>
      </c>
      <c r="E1377" s="80">
        <v>0.1</v>
      </c>
      <c r="F1377" s="80">
        <f t="shared" si="289"/>
        <v>104.7</v>
      </c>
      <c r="G1377" s="80">
        <v>0</v>
      </c>
      <c r="H1377" s="80">
        <f t="shared" si="290"/>
        <v>0</v>
      </c>
      <c r="I1377" s="80"/>
      <c r="K1377" s="239"/>
    </row>
    <row r="1378" spans="1:11" s="11" customFormat="1" ht="15.75">
      <c r="A1378" s="82"/>
      <c r="B1378" s="82"/>
      <c r="C1378" s="82"/>
      <c r="D1378" s="82"/>
      <c r="E1378" s="82"/>
      <c r="F1378" s="82">
        <f>SUM(F1375:F1377)</f>
        <v>399.9</v>
      </c>
      <c r="G1378" s="82"/>
      <c r="H1378" s="82">
        <f>SUM(H1375:H1377)</f>
        <v>0</v>
      </c>
      <c r="I1378" s="82">
        <f>SUM(F1378:H1378)</f>
        <v>399.9</v>
      </c>
      <c r="K1378" s="240"/>
    </row>
    <row r="1379" spans="1:11" s="10" customFormat="1">
      <c r="A1379" s="80" t="s">
        <v>1951</v>
      </c>
      <c r="B1379" s="80" t="s">
        <v>83</v>
      </c>
      <c r="C1379" s="80" t="s">
        <v>1952</v>
      </c>
      <c r="D1379" s="80">
        <v>3321</v>
      </c>
      <c r="E1379" s="80">
        <v>0.03</v>
      </c>
      <c r="F1379" s="80">
        <f t="shared" ref="F1379:F1381" si="291">D1379*E1379</f>
        <v>99.63</v>
      </c>
      <c r="G1379" s="80">
        <v>0.02</v>
      </c>
      <c r="H1379" s="80">
        <f t="shared" ref="H1379:H1381" si="292">D1379*G1379</f>
        <v>66.42</v>
      </c>
      <c r="I1379" s="80"/>
      <c r="K1379" s="239"/>
    </row>
    <row r="1380" spans="1:11" s="10" customFormat="1">
      <c r="A1380" s="80"/>
      <c r="B1380" s="80" t="s">
        <v>85</v>
      </c>
      <c r="C1380" s="80" t="s">
        <v>1953</v>
      </c>
      <c r="D1380" s="80">
        <v>1689</v>
      </c>
      <c r="E1380" s="80">
        <v>0.03</v>
      </c>
      <c r="F1380" s="80">
        <f t="shared" si="291"/>
        <v>50.669999999999995</v>
      </c>
      <c r="G1380" s="80">
        <v>0.02</v>
      </c>
      <c r="H1380" s="80">
        <f t="shared" si="292"/>
        <v>33.78</v>
      </c>
      <c r="I1380" s="80"/>
      <c r="K1380" s="239"/>
    </row>
    <row r="1381" spans="1:11" s="10" customFormat="1">
      <c r="A1381" s="80"/>
      <c r="B1381" s="80" t="s">
        <v>87</v>
      </c>
      <c r="C1381" s="80" t="s">
        <v>1954</v>
      </c>
      <c r="D1381" s="80">
        <v>2084</v>
      </c>
      <c r="E1381" s="80">
        <v>0.03</v>
      </c>
      <c r="F1381" s="80">
        <f t="shared" si="291"/>
        <v>62.519999999999996</v>
      </c>
      <c r="G1381" s="80">
        <v>0.02</v>
      </c>
      <c r="H1381" s="80">
        <f t="shared" si="292"/>
        <v>41.68</v>
      </c>
      <c r="I1381" s="80"/>
      <c r="K1381" s="239"/>
    </row>
    <row r="1382" spans="1:11" s="11" customFormat="1" ht="15.75">
      <c r="A1382" s="82"/>
      <c r="B1382" s="82"/>
      <c r="C1382" s="82"/>
      <c r="D1382" s="82"/>
      <c r="E1382" s="82"/>
      <c r="F1382" s="82">
        <f>SUM(F1379:F1381)</f>
        <v>212.82</v>
      </c>
      <c r="G1382" s="82"/>
      <c r="H1382" s="82">
        <f>SUM(H1379:H1381)</f>
        <v>141.88</v>
      </c>
      <c r="I1382" s="82">
        <f>SUM(F1382:H1382)</f>
        <v>354.7</v>
      </c>
      <c r="K1382" s="240"/>
    </row>
    <row r="1383" spans="1:11" s="10" customFormat="1">
      <c r="A1383" s="80" t="s">
        <v>1955</v>
      </c>
      <c r="B1383" s="80" t="s">
        <v>1956</v>
      </c>
      <c r="C1383" s="80" t="s">
        <v>1957</v>
      </c>
      <c r="D1383" s="80">
        <v>2837</v>
      </c>
      <c r="E1383" s="80">
        <v>0.08</v>
      </c>
      <c r="F1383" s="80">
        <f t="shared" ref="F1383:F1391" si="293">D1383*E1383</f>
        <v>226.96</v>
      </c>
      <c r="G1383" s="80">
        <v>0</v>
      </c>
      <c r="H1383" s="80">
        <f t="shared" ref="H1383:H1391" si="294">D1383*G1383</f>
        <v>0</v>
      </c>
      <c r="I1383" s="80"/>
      <c r="K1383" s="239"/>
    </row>
    <row r="1384" spans="1:11" s="11" customFormat="1" ht="15.75">
      <c r="A1384" s="82"/>
      <c r="B1384" s="82"/>
      <c r="C1384" s="82"/>
      <c r="D1384" s="82"/>
      <c r="E1384" s="82"/>
      <c r="F1384" s="82">
        <f>SUM(F1383:F1383)</f>
        <v>226.96</v>
      </c>
      <c r="G1384" s="82"/>
      <c r="H1384" s="82">
        <f>SUM(H1383:H1383)</f>
        <v>0</v>
      </c>
      <c r="I1384" s="82">
        <f>SUM(F1384:H1384)</f>
        <v>226.96</v>
      </c>
      <c r="K1384" s="240"/>
    </row>
    <row r="1385" spans="1:11" s="10" customFormat="1">
      <c r="A1385" s="80" t="s">
        <v>1958</v>
      </c>
      <c r="B1385" s="80" t="s">
        <v>1861</v>
      </c>
      <c r="C1385" s="149" t="s">
        <v>1959</v>
      </c>
      <c r="D1385" s="80">
        <v>715</v>
      </c>
      <c r="E1385" s="80">
        <v>0.03</v>
      </c>
      <c r="F1385" s="80">
        <f t="shared" si="293"/>
        <v>21.45</v>
      </c>
      <c r="G1385" s="80">
        <v>0.02</v>
      </c>
      <c r="H1385" s="80">
        <f t="shared" si="294"/>
        <v>14.3</v>
      </c>
      <c r="I1385" s="80"/>
      <c r="K1385" s="239"/>
    </row>
    <row r="1386" spans="1:11" s="11" customFormat="1" ht="15.75">
      <c r="A1386" s="82"/>
      <c r="B1386" s="82"/>
      <c r="C1386" s="82"/>
      <c r="D1386" s="82"/>
      <c r="E1386" s="82"/>
      <c r="F1386" s="82">
        <f>SUM(F1385:F1385)</f>
        <v>21.45</v>
      </c>
      <c r="G1386" s="82"/>
      <c r="H1386" s="82">
        <f>SUM(H1385:H1385)</f>
        <v>14.3</v>
      </c>
      <c r="I1386" s="82">
        <f>SUM(F1386:H1386)</f>
        <v>35.75</v>
      </c>
      <c r="K1386" s="240"/>
    </row>
    <row r="1387" spans="1:11" s="10" customFormat="1">
      <c r="A1387" s="72" t="s">
        <v>1960</v>
      </c>
      <c r="B1387" s="72" t="s">
        <v>1961</v>
      </c>
      <c r="C1387" s="72" t="s">
        <v>1962</v>
      </c>
      <c r="D1387" s="72">
        <v>2246</v>
      </c>
      <c r="E1387" s="72">
        <v>0.03</v>
      </c>
      <c r="F1387" s="72">
        <f t="shared" si="293"/>
        <v>67.38</v>
      </c>
      <c r="G1387" s="72">
        <v>0.02</v>
      </c>
      <c r="H1387" s="72">
        <f t="shared" si="294"/>
        <v>44.92</v>
      </c>
      <c r="I1387" s="72"/>
      <c r="K1387" s="239"/>
    </row>
    <row r="1388" spans="1:11" s="10" customFormat="1">
      <c r="A1388" s="72"/>
      <c r="B1388" s="72" t="s">
        <v>1963</v>
      </c>
      <c r="C1388" s="72" t="s">
        <v>1964</v>
      </c>
      <c r="D1388" s="72">
        <v>2246</v>
      </c>
      <c r="E1388" s="72">
        <v>0.03</v>
      </c>
      <c r="F1388" s="72">
        <f t="shared" si="293"/>
        <v>67.38</v>
      </c>
      <c r="G1388" s="72">
        <v>0.02</v>
      </c>
      <c r="H1388" s="72">
        <f t="shared" si="294"/>
        <v>44.92</v>
      </c>
      <c r="I1388" s="72"/>
      <c r="K1388" s="239"/>
    </row>
    <row r="1389" spans="1:11" s="10" customFormat="1">
      <c r="A1389" s="72"/>
      <c r="B1389" s="72" t="s">
        <v>1965</v>
      </c>
      <c r="C1389" s="72" t="s">
        <v>1966</v>
      </c>
      <c r="D1389" s="72">
        <v>1625</v>
      </c>
      <c r="E1389" s="72">
        <v>0.03</v>
      </c>
      <c r="F1389" s="72">
        <f t="shared" si="293"/>
        <v>48.75</v>
      </c>
      <c r="G1389" s="72">
        <v>0.02</v>
      </c>
      <c r="H1389" s="72">
        <f t="shared" si="294"/>
        <v>32.5</v>
      </c>
      <c r="I1389" s="72"/>
      <c r="K1389" s="239"/>
    </row>
    <row r="1390" spans="1:11" s="10" customFormat="1">
      <c r="A1390" s="72"/>
      <c r="B1390" s="72" t="s">
        <v>1967</v>
      </c>
      <c r="C1390" s="72" t="s">
        <v>1968</v>
      </c>
      <c r="D1390" s="72">
        <v>2189</v>
      </c>
      <c r="E1390" s="72">
        <v>0.04</v>
      </c>
      <c r="F1390" s="72">
        <f t="shared" si="293"/>
        <v>87.56</v>
      </c>
      <c r="G1390" s="72">
        <v>0.02</v>
      </c>
      <c r="H1390" s="72">
        <f t="shared" si="294"/>
        <v>43.78</v>
      </c>
      <c r="I1390" s="72"/>
      <c r="K1390" s="239"/>
    </row>
    <row r="1391" spans="1:11" s="10" customFormat="1">
      <c r="A1391" s="72"/>
      <c r="B1391" s="72" t="s">
        <v>1969</v>
      </c>
      <c r="C1391" s="72" t="s">
        <v>1970</v>
      </c>
      <c r="D1391" s="72">
        <v>1534</v>
      </c>
      <c r="E1391" s="72">
        <v>0.03</v>
      </c>
      <c r="F1391" s="72">
        <f t="shared" si="293"/>
        <v>46.019999999999996</v>
      </c>
      <c r="G1391" s="72">
        <v>0.02</v>
      </c>
      <c r="H1391" s="72">
        <f t="shared" si="294"/>
        <v>30.68</v>
      </c>
      <c r="I1391" s="72"/>
      <c r="K1391" s="239"/>
    </row>
    <row r="1392" spans="1:11" s="11" customFormat="1" ht="15.75">
      <c r="A1392" s="75"/>
      <c r="B1392" s="75"/>
      <c r="C1392" s="75"/>
      <c r="D1392" s="75"/>
      <c r="E1392" s="75"/>
      <c r="F1392" s="75">
        <f>SUM(F1387:F1391)</f>
        <v>317.08999999999997</v>
      </c>
      <c r="G1392" s="75"/>
      <c r="H1392" s="75">
        <f>SUM(H1387:H1391)</f>
        <v>196.8</v>
      </c>
      <c r="I1392" s="75">
        <f>SUM(F1392:H1392)</f>
        <v>513.89</v>
      </c>
      <c r="K1392" s="240"/>
    </row>
    <row r="1393" spans="1:11" s="10" customFormat="1">
      <c r="A1393" s="72" t="s">
        <v>1971</v>
      </c>
      <c r="B1393" s="72" t="s">
        <v>1972</v>
      </c>
      <c r="C1393" s="72" t="s">
        <v>1973</v>
      </c>
      <c r="D1393" s="72">
        <v>2291</v>
      </c>
      <c r="E1393" s="72">
        <v>0.04</v>
      </c>
      <c r="F1393" s="72">
        <f t="shared" ref="F1393:F1397" si="295">D1393*E1393</f>
        <v>91.64</v>
      </c>
      <c r="G1393" s="72">
        <v>0.02</v>
      </c>
      <c r="H1393" s="72">
        <f t="shared" ref="H1393:H1397" si="296">D1393*G1393</f>
        <v>45.82</v>
      </c>
      <c r="I1393" s="72"/>
      <c r="K1393" s="239"/>
    </row>
    <row r="1394" spans="1:11" s="10" customFormat="1">
      <c r="A1394" s="72"/>
      <c r="B1394" s="72" t="s">
        <v>1974</v>
      </c>
      <c r="C1394" s="72" t="s">
        <v>1975</v>
      </c>
      <c r="D1394" s="72">
        <v>2680</v>
      </c>
      <c r="E1394" s="72">
        <v>0.03</v>
      </c>
      <c r="F1394" s="72">
        <f t="shared" si="295"/>
        <v>80.399999999999991</v>
      </c>
      <c r="G1394" s="72">
        <v>0.02</v>
      </c>
      <c r="H1394" s="72">
        <f t="shared" si="296"/>
        <v>53.6</v>
      </c>
      <c r="I1394" s="72"/>
      <c r="K1394" s="239"/>
    </row>
    <row r="1395" spans="1:11" s="10" customFormat="1">
      <c r="A1395" s="72"/>
      <c r="B1395" s="72" t="s">
        <v>1976</v>
      </c>
      <c r="C1395" s="72" t="s">
        <v>1977</v>
      </c>
      <c r="D1395" s="72">
        <v>1770</v>
      </c>
      <c r="E1395" s="72">
        <v>0.04</v>
      </c>
      <c r="F1395" s="72">
        <f t="shared" si="295"/>
        <v>70.8</v>
      </c>
      <c r="G1395" s="72">
        <v>0.02</v>
      </c>
      <c r="H1395" s="72">
        <f t="shared" si="296"/>
        <v>35.4</v>
      </c>
      <c r="I1395" s="72"/>
      <c r="K1395" s="239"/>
    </row>
    <row r="1396" spans="1:11" s="10" customFormat="1">
      <c r="A1396" s="72"/>
      <c r="B1396" s="72" t="s">
        <v>1978</v>
      </c>
      <c r="C1396" s="72" t="s">
        <v>1979</v>
      </c>
      <c r="D1396" s="72">
        <v>3267</v>
      </c>
      <c r="E1396" s="72">
        <v>0.04</v>
      </c>
      <c r="F1396" s="72">
        <f t="shared" si="295"/>
        <v>130.68</v>
      </c>
      <c r="G1396" s="72">
        <v>0.02</v>
      </c>
      <c r="H1396" s="72">
        <f t="shared" si="296"/>
        <v>65.34</v>
      </c>
      <c r="I1396" s="72"/>
      <c r="K1396" s="239"/>
    </row>
    <row r="1397" spans="1:11" s="10" customFormat="1">
      <c r="A1397" s="72"/>
      <c r="B1397" s="72" t="s">
        <v>1980</v>
      </c>
      <c r="C1397" s="72" t="s">
        <v>1981</v>
      </c>
      <c r="D1397" s="72">
        <v>3756</v>
      </c>
      <c r="E1397" s="72">
        <v>0.04</v>
      </c>
      <c r="F1397" s="72">
        <f t="shared" si="295"/>
        <v>150.24</v>
      </c>
      <c r="G1397" s="72">
        <v>0.02</v>
      </c>
      <c r="H1397" s="72">
        <f t="shared" si="296"/>
        <v>75.12</v>
      </c>
      <c r="I1397" s="72"/>
      <c r="K1397" s="239"/>
    </row>
    <row r="1398" spans="1:11" s="11" customFormat="1" ht="15.75">
      <c r="A1398" s="75"/>
      <c r="B1398" s="75"/>
      <c r="C1398" s="75"/>
      <c r="D1398" s="75"/>
      <c r="E1398" s="75"/>
      <c r="F1398" s="75">
        <f>SUM(F1393:F1397)</f>
        <v>523.76</v>
      </c>
      <c r="G1398" s="75"/>
      <c r="H1398" s="75">
        <f>SUM(H1393:H1397)</f>
        <v>275.27999999999997</v>
      </c>
      <c r="I1398" s="75">
        <f>SUM(F1398:H1398)</f>
        <v>799.04</v>
      </c>
      <c r="K1398" s="240"/>
    </row>
    <row r="1399" spans="1:11" s="10" customFormat="1">
      <c r="A1399" s="72" t="s">
        <v>1982</v>
      </c>
      <c r="B1399" s="72" t="s">
        <v>1983</v>
      </c>
      <c r="C1399" s="72" t="s">
        <v>1984</v>
      </c>
      <c r="D1399" s="72">
        <v>3558</v>
      </c>
      <c r="E1399" s="72">
        <v>0.04</v>
      </c>
      <c r="F1399" s="72">
        <f t="shared" ref="F1399:F1403" si="297">D1399*E1399</f>
        <v>142.32</v>
      </c>
      <c r="G1399" s="72">
        <v>0.02</v>
      </c>
      <c r="H1399" s="72">
        <f t="shared" ref="H1399:H1403" si="298">D1399*G1399</f>
        <v>71.16</v>
      </c>
      <c r="I1399" s="72"/>
      <c r="K1399" s="239"/>
    </row>
    <row r="1400" spans="1:11" s="10" customFormat="1">
      <c r="A1400" s="72"/>
      <c r="B1400" s="72" t="s">
        <v>1985</v>
      </c>
      <c r="C1400" s="72" t="s">
        <v>1986</v>
      </c>
      <c r="D1400" s="72">
        <v>2594</v>
      </c>
      <c r="E1400" s="72">
        <v>0.03</v>
      </c>
      <c r="F1400" s="72">
        <f t="shared" si="297"/>
        <v>77.819999999999993</v>
      </c>
      <c r="G1400" s="72">
        <v>0.02</v>
      </c>
      <c r="H1400" s="72">
        <f t="shared" si="298"/>
        <v>51.88</v>
      </c>
      <c r="I1400" s="72"/>
      <c r="K1400" s="239"/>
    </row>
    <row r="1401" spans="1:11" s="10" customFormat="1">
      <c r="A1401" s="72"/>
      <c r="B1401" s="72" t="s">
        <v>1987</v>
      </c>
      <c r="C1401" s="72" t="s">
        <v>1988</v>
      </c>
      <c r="D1401" s="72">
        <v>1856</v>
      </c>
      <c r="E1401" s="72">
        <v>0.03</v>
      </c>
      <c r="F1401" s="72">
        <f t="shared" si="297"/>
        <v>55.68</v>
      </c>
      <c r="G1401" s="72">
        <v>0.02</v>
      </c>
      <c r="H1401" s="72">
        <f t="shared" si="298"/>
        <v>37.119999999999997</v>
      </c>
      <c r="I1401" s="72"/>
      <c r="K1401" s="239"/>
    </row>
    <row r="1402" spans="1:11" s="10" customFormat="1">
      <c r="A1402" s="72"/>
      <c r="B1402" s="72" t="s">
        <v>1989</v>
      </c>
      <c r="C1402" s="72" t="s">
        <v>1990</v>
      </c>
      <c r="D1402" s="72">
        <v>2882</v>
      </c>
      <c r="E1402" s="72">
        <v>0.04</v>
      </c>
      <c r="F1402" s="72">
        <f t="shared" si="297"/>
        <v>115.28</v>
      </c>
      <c r="G1402" s="72">
        <v>0.02</v>
      </c>
      <c r="H1402" s="72">
        <f t="shared" si="298"/>
        <v>57.64</v>
      </c>
      <c r="I1402" s="72"/>
      <c r="K1402" s="239"/>
    </row>
    <row r="1403" spans="1:11" s="10" customFormat="1">
      <c r="A1403" s="72"/>
      <c r="B1403" s="72" t="s">
        <v>1991</v>
      </c>
      <c r="C1403" s="72" t="s">
        <v>1992</v>
      </c>
      <c r="D1403" s="72">
        <v>1391</v>
      </c>
      <c r="E1403" s="72">
        <v>0.03</v>
      </c>
      <c r="F1403" s="72">
        <f t="shared" si="297"/>
        <v>41.73</v>
      </c>
      <c r="G1403" s="72">
        <v>0.02</v>
      </c>
      <c r="H1403" s="72">
        <f t="shared" si="298"/>
        <v>27.82</v>
      </c>
      <c r="I1403" s="72"/>
      <c r="K1403" s="239"/>
    </row>
    <row r="1404" spans="1:11" s="11" customFormat="1" ht="15.75">
      <c r="A1404" s="75"/>
      <c r="B1404" s="75"/>
      <c r="C1404" s="75"/>
      <c r="D1404" s="75"/>
      <c r="E1404" s="75"/>
      <c r="F1404" s="75">
        <f>SUM(F1399:F1403)</f>
        <v>432.83000000000004</v>
      </c>
      <c r="G1404" s="75"/>
      <c r="H1404" s="75">
        <f>SUM(H1399:H1403)</f>
        <v>245.62</v>
      </c>
      <c r="I1404" s="75">
        <f>SUM(F1404:H1404)</f>
        <v>678.45</v>
      </c>
      <c r="K1404" s="240"/>
    </row>
    <row r="1405" spans="1:11" s="10" customFormat="1">
      <c r="A1405" s="72" t="s">
        <v>1993</v>
      </c>
      <c r="B1405" s="72" t="s">
        <v>1994</v>
      </c>
      <c r="C1405" s="72" t="s">
        <v>1995</v>
      </c>
      <c r="D1405" s="72">
        <v>1589</v>
      </c>
      <c r="E1405" s="72">
        <v>0.03</v>
      </c>
      <c r="F1405" s="72">
        <f t="shared" ref="F1405:F1407" si="299">D1405*E1405</f>
        <v>47.67</v>
      </c>
      <c r="G1405" s="72">
        <v>0.02</v>
      </c>
      <c r="H1405" s="72">
        <f t="shared" ref="H1405:H1407" si="300">D1405*G1405</f>
        <v>31.78</v>
      </c>
      <c r="I1405" s="72"/>
      <c r="K1405" s="239"/>
    </row>
    <row r="1406" spans="1:11" s="10" customFormat="1">
      <c r="A1406" s="72"/>
      <c r="B1406" s="72" t="s">
        <v>1996</v>
      </c>
      <c r="C1406" s="72" t="s">
        <v>1997</v>
      </c>
      <c r="D1406" s="72">
        <v>462</v>
      </c>
      <c r="E1406" s="72">
        <v>0.03</v>
      </c>
      <c r="F1406" s="72">
        <f t="shared" si="299"/>
        <v>13.86</v>
      </c>
      <c r="G1406" s="72">
        <v>0.02</v>
      </c>
      <c r="H1406" s="72">
        <f t="shared" si="300"/>
        <v>9.24</v>
      </c>
      <c r="I1406" s="72"/>
      <c r="K1406" s="239"/>
    </row>
    <row r="1407" spans="1:11" s="10" customFormat="1">
      <c r="A1407" s="72"/>
      <c r="B1407" s="72" t="s">
        <v>1998</v>
      </c>
      <c r="C1407" s="72" t="s">
        <v>1999</v>
      </c>
      <c r="D1407" s="72">
        <v>494</v>
      </c>
      <c r="E1407" s="72">
        <v>0.03</v>
      </c>
      <c r="F1407" s="72">
        <f t="shared" si="299"/>
        <v>14.82</v>
      </c>
      <c r="G1407" s="72">
        <v>0.02</v>
      </c>
      <c r="H1407" s="72">
        <f t="shared" si="300"/>
        <v>9.8800000000000008</v>
      </c>
      <c r="I1407" s="72"/>
      <c r="K1407" s="239"/>
    </row>
    <row r="1408" spans="1:11" s="11" customFormat="1" ht="15.75">
      <c r="A1408" s="75"/>
      <c r="B1408" s="75"/>
      <c r="C1408" s="75"/>
      <c r="D1408" s="75"/>
      <c r="E1408" s="75"/>
      <c r="F1408" s="75">
        <f>SUM(F1405:F1407)</f>
        <v>76.349999999999994</v>
      </c>
      <c r="G1408" s="75"/>
      <c r="H1408" s="75">
        <f>SUM(H1405:H1407)</f>
        <v>50.900000000000006</v>
      </c>
      <c r="I1408" s="75">
        <f>SUM(F1408:H1408)</f>
        <v>127.25</v>
      </c>
      <c r="K1408" s="240"/>
    </row>
    <row r="1409" spans="1:11" s="10" customFormat="1">
      <c r="A1409" s="72" t="s">
        <v>2000</v>
      </c>
      <c r="B1409" s="72" t="s">
        <v>83</v>
      </c>
      <c r="C1409" s="72" t="s">
        <v>2001</v>
      </c>
      <c r="D1409" s="72">
        <v>5710</v>
      </c>
      <c r="E1409" s="72">
        <v>0.03</v>
      </c>
      <c r="F1409" s="72">
        <f t="shared" ref="F1409:F1411" si="301">D1409*E1409</f>
        <v>171.29999999999998</v>
      </c>
      <c r="G1409" s="72">
        <v>0.02</v>
      </c>
      <c r="H1409" s="72">
        <f t="shared" ref="H1409:H1411" si="302">D1409*G1409</f>
        <v>114.2</v>
      </c>
      <c r="I1409" s="72"/>
      <c r="K1409" s="239"/>
    </row>
    <row r="1410" spans="1:11" s="10" customFormat="1">
      <c r="A1410" s="72"/>
      <c r="B1410" s="72" t="s">
        <v>85</v>
      </c>
      <c r="C1410" s="72" t="s">
        <v>2002</v>
      </c>
      <c r="D1410" s="72">
        <v>3350</v>
      </c>
      <c r="E1410" s="72">
        <v>0.03</v>
      </c>
      <c r="F1410" s="72">
        <f t="shared" si="301"/>
        <v>100.5</v>
      </c>
      <c r="G1410" s="72">
        <v>0.02</v>
      </c>
      <c r="H1410" s="72">
        <f t="shared" si="302"/>
        <v>67</v>
      </c>
      <c r="I1410" s="72"/>
      <c r="K1410" s="239"/>
    </row>
    <row r="1411" spans="1:11" s="10" customFormat="1">
      <c r="A1411" s="72"/>
      <c r="B1411" s="72" t="s">
        <v>87</v>
      </c>
      <c r="C1411" s="72" t="s">
        <v>2003</v>
      </c>
      <c r="D1411" s="72">
        <v>2991</v>
      </c>
      <c r="E1411" s="72">
        <v>0.03</v>
      </c>
      <c r="F1411" s="72">
        <f t="shared" si="301"/>
        <v>89.72999999999999</v>
      </c>
      <c r="G1411" s="72">
        <v>0.02</v>
      </c>
      <c r="H1411" s="72">
        <f t="shared" si="302"/>
        <v>59.82</v>
      </c>
      <c r="I1411" s="72"/>
      <c r="K1411" s="239"/>
    </row>
    <row r="1412" spans="1:11" s="11" customFormat="1" ht="15.75">
      <c r="A1412" s="75"/>
      <c r="B1412" s="75"/>
      <c r="C1412" s="75"/>
      <c r="D1412" s="75"/>
      <c r="E1412" s="75"/>
      <c r="F1412" s="75">
        <f>SUM(F1409:F1411)</f>
        <v>361.53</v>
      </c>
      <c r="G1412" s="75"/>
      <c r="H1412" s="75">
        <f>SUM(H1409:H1411)</f>
        <v>241.01999999999998</v>
      </c>
      <c r="I1412" s="75">
        <f>SUM(F1412:H1412)</f>
        <v>602.54999999999995</v>
      </c>
      <c r="K1412" s="240"/>
    </row>
    <row r="1413" spans="1:11" s="10" customFormat="1">
      <c r="A1413" s="72" t="s">
        <v>2004</v>
      </c>
      <c r="B1413" s="72" t="s">
        <v>83</v>
      </c>
      <c r="C1413" s="72" t="s">
        <v>2005</v>
      </c>
      <c r="D1413" s="72">
        <v>5710</v>
      </c>
      <c r="E1413" s="72">
        <v>0.03</v>
      </c>
      <c r="F1413" s="72">
        <f t="shared" ref="F1413:F1415" si="303">D1413*E1413</f>
        <v>171.29999999999998</v>
      </c>
      <c r="G1413" s="72">
        <v>0.02</v>
      </c>
      <c r="H1413" s="72">
        <f t="shared" ref="H1413:H1415" si="304">D1413*G1413</f>
        <v>114.2</v>
      </c>
      <c r="I1413" s="72"/>
      <c r="K1413" s="239"/>
    </row>
    <row r="1414" spans="1:11" s="10" customFormat="1">
      <c r="A1414" s="72"/>
      <c r="B1414" s="72" t="s">
        <v>85</v>
      </c>
      <c r="C1414" s="72" t="s">
        <v>2006</v>
      </c>
      <c r="D1414" s="72">
        <v>3350</v>
      </c>
      <c r="E1414" s="72">
        <v>0.03</v>
      </c>
      <c r="F1414" s="72">
        <f t="shared" si="303"/>
        <v>100.5</v>
      </c>
      <c r="G1414" s="72">
        <v>0.02</v>
      </c>
      <c r="H1414" s="72">
        <f t="shared" si="304"/>
        <v>67</v>
      </c>
      <c r="I1414" s="72"/>
      <c r="K1414" s="239"/>
    </row>
    <row r="1415" spans="1:11" s="10" customFormat="1">
      <c r="A1415" s="72"/>
      <c r="B1415" s="72" t="s">
        <v>87</v>
      </c>
      <c r="C1415" s="72" t="s">
        <v>2007</v>
      </c>
      <c r="D1415" s="72">
        <v>2991</v>
      </c>
      <c r="E1415" s="72">
        <v>0.03</v>
      </c>
      <c r="F1415" s="72">
        <f t="shared" si="303"/>
        <v>89.72999999999999</v>
      </c>
      <c r="G1415" s="72">
        <v>0.02</v>
      </c>
      <c r="H1415" s="72">
        <f t="shared" si="304"/>
        <v>59.82</v>
      </c>
      <c r="I1415" s="72"/>
      <c r="K1415" s="239"/>
    </row>
    <row r="1416" spans="1:11" s="11" customFormat="1" ht="15.75">
      <c r="A1416" s="75"/>
      <c r="B1416" s="75"/>
      <c r="C1416" s="75"/>
      <c r="D1416" s="75"/>
      <c r="E1416" s="75"/>
      <c r="F1416" s="75">
        <f>SUM(F1413:F1415)</f>
        <v>361.53</v>
      </c>
      <c r="G1416" s="75"/>
      <c r="H1416" s="75">
        <f>SUM(H1413:H1415)</f>
        <v>241.01999999999998</v>
      </c>
      <c r="I1416" s="75">
        <f>SUM(F1416:H1416)</f>
        <v>602.54999999999995</v>
      </c>
      <c r="K1416" s="240"/>
    </row>
    <row r="1417" spans="1:11" s="10" customFormat="1">
      <c r="A1417" s="72" t="s">
        <v>2008</v>
      </c>
      <c r="B1417" s="72" t="s">
        <v>2009</v>
      </c>
      <c r="C1417" s="72" t="s">
        <v>2010</v>
      </c>
      <c r="D1417" s="72">
        <v>2866</v>
      </c>
      <c r="E1417" s="72">
        <v>0.1</v>
      </c>
      <c r="F1417" s="72">
        <f t="shared" ref="F1417:F1421" si="305">D1417*E1417</f>
        <v>286.60000000000002</v>
      </c>
      <c r="G1417" s="72">
        <v>0</v>
      </c>
      <c r="H1417" s="72">
        <f t="shared" ref="H1417:H1421" si="306">D1417*G1417</f>
        <v>0</v>
      </c>
      <c r="I1417" s="72"/>
      <c r="K1417" s="239"/>
    </row>
    <row r="1418" spans="1:11" s="10" customFormat="1">
      <c r="A1418" s="72"/>
      <c r="B1418" s="72" t="s">
        <v>2011</v>
      </c>
      <c r="C1418" s="72" t="s">
        <v>2012</v>
      </c>
      <c r="D1418" s="72">
        <v>2660</v>
      </c>
      <c r="E1418" s="72">
        <v>0.1</v>
      </c>
      <c r="F1418" s="72">
        <f t="shared" si="305"/>
        <v>266</v>
      </c>
      <c r="G1418" s="72">
        <v>0</v>
      </c>
      <c r="H1418" s="72">
        <f t="shared" si="306"/>
        <v>0</v>
      </c>
      <c r="I1418" s="72"/>
      <c r="K1418" s="239"/>
    </row>
    <row r="1419" spans="1:11" s="10" customFormat="1">
      <c r="A1419" s="72"/>
      <c r="B1419" s="72" t="s">
        <v>2013</v>
      </c>
      <c r="C1419" s="72" t="s">
        <v>2014</v>
      </c>
      <c r="D1419" s="72">
        <v>1179</v>
      </c>
      <c r="E1419" s="72">
        <v>0.1</v>
      </c>
      <c r="F1419" s="72">
        <f t="shared" si="305"/>
        <v>117.9</v>
      </c>
      <c r="G1419" s="72">
        <v>0</v>
      </c>
      <c r="H1419" s="72">
        <f t="shared" si="306"/>
        <v>0</v>
      </c>
      <c r="I1419" s="72"/>
      <c r="K1419" s="239"/>
    </row>
    <row r="1420" spans="1:11" s="10" customFormat="1">
      <c r="A1420" s="72"/>
      <c r="B1420" s="72" t="s">
        <v>2015</v>
      </c>
      <c r="C1420" s="72" t="s">
        <v>2016</v>
      </c>
      <c r="D1420" s="72">
        <v>1758</v>
      </c>
      <c r="E1420" s="72">
        <v>0.1</v>
      </c>
      <c r="F1420" s="72">
        <f t="shared" si="305"/>
        <v>175.8</v>
      </c>
      <c r="G1420" s="72">
        <v>0</v>
      </c>
      <c r="H1420" s="72">
        <f t="shared" si="306"/>
        <v>0</v>
      </c>
      <c r="I1420" s="72"/>
      <c r="K1420" s="239"/>
    </row>
    <row r="1421" spans="1:11" s="10" customFormat="1">
      <c r="A1421" s="72"/>
      <c r="B1421" s="72" t="s">
        <v>2017</v>
      </c>
      <c r="C1421" s="72" t="s">
        <v>2018</v>
      </c>
      <c r="D1421" s="72">
        <v>248</v>
      </c>
      <c r="E1421" s="72">
        <v>0.1</v>
      </c>
      <c r="F1421" s="72">
        <f t="shared" si="305"/>
        <v>24.8</v>
      </c>
      <c r="G1421" s="72">
        <v>0</v>
      </c>
      <c r="H1421" s="72">
        <f t="shared" si="306"/>
        <v>0</v>
      </c>
      <c r="I1421" s="72"/>
      <c r="K1421" s="239"/>
    </row>
    <row r="1422" spans="1:11" s="11" customFormat="1" ht="15.75">
      <c r="A1422" s="75"/>
      <c r="B1422" s="75"/>
      <c r="C1422" s="75"/>
      <c r="D1422" s="75"/>
      <c r="E1422" s="75"/>
      <c r="F1422" s="75">
        <f>SUM(F1417:F1421)</f>
        <v>871.09999999999991</v>
      </c>
      <c r="G1422" s="75"/>
      <c r="H1422" s="75">
        <f>SUM(H1417:H1421)</f>
        <v>0</v>
      </c>
      <c r="I1422" s="75">
        <f>SUM(F1422:H1422)</f>
        <v>871.09999999999991</v>
      </c>
      <c r="K1422" s="240"/>
    </row>
    <row r="1423" spans="1:11" s="10" customFormat="1">
      <c r="A1423" s="72" t="s">
        <v>2019</v>
      </c>
      <c r="B1423" s="72" t="s">
        <v>1678</v>
      </c>
      <c r="C1423" s="72" t="s">
        <v>2020</v>
      </c>
      <c r="D1423" s="72">
        <v>579</v>
      </c>
      <c r="E1423" s="72">
        <v>0.1</v>
      </c>
      <c r="F1423" s="72">
        <f t="shared" ref="F1423:F1427" si="307">D1423*E1423</f>
        <v>57.900000000000006</v>
      </c>
      <c r="G1423" s="72">
        <v>0</v>
      </c>
      <c r="H1423" s="72">
        <f t="shared" ref="H1423:H1427" si="308">D1423*G1423</f>
        <v>0</v>
      </c>
      <c r="I1423" s="72"/>
      <c r="K1423" s="239"/>
    </row>
    <row r="1424" spans="1:11" s="10" customFormat="1">
      <c r="A1424" s="72"/>
      <c r="B1424" s="72" t="s">
        <v>1017</v>
      </c>
      <c r="C1424" s="72" t="s">
        <v>2021</v>
      </c>
      <c r="D1424" s="72">
        <v>579</v>
      </c>
      <c r="E1424" s="72">
        <v>0.1</v>
      </c>
      <c r="F1424" s="72">
        <f t="shared" si="307"/>
        <v>57.900000000000006</v>
      </c>
      <c r="G1424" s="72">
        <v>0</v>
      </c>
      <c r="H1424" s="72">
        <f t="shared" si="308"/>
        <v>0</v>
      </c>
      <c r="I1424" s="72"/>
      <c r="K1424" s="239"/>
    </row>
    <row r="1425" spans="1:11" s="10" customFormat="1">
      <c r="A1425" s="72"/>
      <c r="B1425" s="72" t="s">
        <v>2022</v>
      </c>
      <c r="C1425" s="72" t="s">
        <v>2023</v>
      </c>
      <c r="D1425" s="72">
        <v>1178</v>
      </c>
      <c r="E1425" s="72">
        <v>0.1</v>
      </c>
      <c r="F1425" s="72">
        <f t="shared" si="307"/>
        <v>117.80000000000001</v>
      </c>
      <c r="G1425" s="72">
        <v>0</v>
      </c>
      <c r="H1425" s="72">
        <f t="shared" si="308"/>
        <v>0</v>
      </c>
      <c r="I1425" s="72"/>
      <c r="K1425" s="239"/>
    </row>
    <row r="1426" spans="1:11" s="10" customFormat="1">
      <c r="A1426" s="72"/>
      <c r="B1426" s="72" t="s">
        <v>2024</v>
      </c>
      <c r="C1426" s="72" t="s">
        <v>2025</v>
      </c>
      <c r="D1426" s="72">
        <v>1485</v>
      </c>
      <c r="E1426" s="72">
        <v>0.1</v>
      </c>
      <c r="F1426" s="72">
        <f t="shared" si="307"/>
        <v>148.5</v>
      </c>
      <c r="G1426" s="72">
        <v>0</v>
      </c>
      <c r="H1426" s="72">
        <f t="shared" si="308"/>
        <v>0</v>
      </c>
      <c r="I1426" s="72"/>
      <c r="K1426" s="239"/>
    </row>
    <row r="1427" spans="1:11" s="10" customFormat="1">
      <c r="A1427" s="72"/>
      <c r="B1427" s="72" t="s">
        <v>2026</v>
      </c>
      <c r="C1427" s="72" t="s">
        <v>2027</v>
      </c>
      <c r="D1427" s="72">
        <v>1967</v>
      </c>
      <c r="E1427" s="72">
        <v>0.1</v>
      </c>
      <c r="F1427" s="72">
        <f t="shared" si="307"/>
        <v>196.70000000000002</v>
      </c>
      <c r="G1427" s="72">
        <v>0</v>
      </c>
      <c r="H1427" s="72">
        <f t="shared" si="308"/>
        <v>0</v>
      </c>
      <c r="I1427" s="72"/>
      <c r="K1427" s="239"/>
    </row>
    <row r="1428" spans="1:11" s="11" customFormat="1" ht="15.75">
      <c r="A1428" s="75"/>
      <c r="B1428" s="75"/>
      <c r="C1428" s="75"/>
      <c r="D1428" s="75"/>
      <c r="E1428" s="75"/>
      <c r="F1428" s="75">
        <f>SUM(F1423:F1427)</f>
        <v>578.80000000000007</v>
      </c>
      <c r="G1428" s="75"/>
      <c r="H1428" s="75">
        <f>SUM(H1423:H1427)</f>
        <v>0</v>
      </c>
      <c r="I1428" s="75">
        <f>SUM(F1428:H1428)</f>
        <v>578.80000000000007</v>
      </c>
      <c r="K1428" s="240"/>
    </row>
    <row r="1429" spans="1:11" s="10" customFormat="1">
      <c r="A1429" s="72" t="s">
        <v>2028</v>
      </c>
      <c r="B1429" s="72" t="s">
        <v>2029</v>
      </c>
      <c r="C1429" s="72" t="s">
        <v>2030</v>
      </c>
      <c r="D1429" s="72">
        <v>1871</v>
      </c>
      <c r="E1429" s="72">
        <v>0.1</v>
      </c>
      <c r="F1429" s="72">
        <f t="shared" ref="F1429:F1433" si="309">D1429*E1429</f>
        <v>187.10000000000002</v>
      </c>
      <c r="G1429" s="72">
        <v>0</v>
      </c>
      <c r="H1429" s="72">
        <f t="shared" ref="H1429:H1433" si="310">D1429*G1429</f>
        <v>0</v>
      </c>
      <c r="I1429" s="72"/>
      <c r="K1429" s="239"/>
    </row>
    <row r="1430" spans="1:11" s="10" customFormat="1">
      <c r="A1430" s="72"/>
      <c r="B1430" s="72" t="s">
        <v>2031</v>
      </c>
      <c r="C1430" s="72" t="s">
        <v>2032</v>
      </c>
      <c r="D1430" s="72">
        <v>262</v>
      </c>
      <c r="E1430" s="72">
        <v>0.1</v>
      </c>
      <c r="F1430" s="72">
        <f t="shared" si="309"/>
        <v>26.200000000000003</v>
      </c>
      <c r="G1430" s="72">
        <v>0</v>
      </c>
      <c r="H1430" s="72">
        <f t="shared" si="310"/>
        <v>0</v>
      </c>
      <c r="I1430" s="72"/>
      <c r="K1430" s="239"/>
    </row>
    <row r="1431" spans="1:11" s="11" customFormat="1" ht="15.75">
      <c r="A1431" s="75"/>
      <c r="B1431" s="75"/>
      <c r="C1431" s="75"/>
      <c r="D1431" s="75"/>
      <c r="E1431" s="75"/>
      <c r="F1431" s="75">
        <f>SUM(F1429:F1430)</f>
        <v>213.3</v>
      </c>
      <c r="G1431" s="75"/>
      <c r="H1431" s="75">
        <f>SUM(H1429:H1430)</f>
        <v>0</v>
      </c>
      <c r="I1431" s="75">
        <f>SUM(F1431:H1431)</f>
        <v>213.3</v>
      </c>
      <c r="K1431" s="240"/>
    </row>
    <row r="1432" spans="1:11" s="10" customFormat="1">
      <c r="A1432" s="72" t="s">
        <v>2033</v>
      </c>
      <c r="B1432" s="72" t="s">
        <v>2034</v>
      </c>
      <c r="C1432" s="72" t="s">
        <v>2035</v>
      </c>
      <c r="D1432" s="72">
        <v>2781</v>
      </c>
      <c r="E1432" s="72">
        <v>0.08</v>
      </c>
      <c r="F1432" s="72">
        <f t="shared" si="309"/>
        <v>222.48000000000002</v>
      </c>
      <c r="G1432" s="72">
        <v>0</v>
      </c>
      <c r="H1432" s="72">
        <f t="shared" si="310"/>
        <v>0</v>
      </c>
      <c r="I1432" s="72"/>
      <c r="K1432" s="239"/>
    </row>
    <row r="1433" spans="1:11" s="10" customFormat="1">
      <c r="A1433" s="72"/>
      <c r="B1433" s="72" t="s">
        <v>2036</v>
      </c>
      <c r="C1433" s="72" t="s">
        <v>2037</v>
      </c>
      <c r="D1433" s="72">
        <v>390</v>
      </c>
      <c r="E1433" s="72">
        <v>0.08</v>
      </c>
      <c r="F1433" s="72">
        <f t="shared" si="309"/>
        <v>31.2</v>
      </c>
      <c r="G1433" s="72">
        <v>0</v>
      </c>
      <c r="H1433" s="72">
        <f t="shared" si="310"/>
        <v>0</v>
      </c>
      <c r="I1433" s="72"/>
      <c r="K1433" s="239"/>
    </row>
    <row r="1434" spans="1:11" s="11" customFormat="1" ht="15.75">
      <c r="A1434" s="75"/>
      <c r="B1434" s="75"/>
      <c r="C1434" s="75"/>
      <c r="D1434" s="75"/>
      <c r="E1434" s="75"/>
      <c r="F1434" s="75">
        <f>SUM(F1432:F1433)</f>
        <v>253.68</v>
      </c>
      <c r="G1434" s="75"/>
      <c r="H1434" s="75">
        <f>SUM(H1432:H1433)</f>
        <v>0</v>
      </c>
      <c r="I1434" s="75">
        <f>SUM(F1434:H1434)</f>
        <v>253.68</v>
      </c>
      <c r="K1434" s="240"/>
    </row>
    <row r="1435" spans="1:11" s="10" customFormat="1">
      <c r="A1435" s="72" t="s">
        <v>2038</v>
      </c>
      <c r="B1435" s="72" t="s">
        <v>2039</v>
      </c>
      <c r="C1435" s="72" t="s">
        <v>2040</v>
      </c>
      <c r="D1435" s="72">
        <v>1954</v>
      </c>
      <c r="E1435" s="72">
        <v>0.15</v>
      </c>
      <c r="F1435" s="72">
        <f t="shared" ref="F1435:F1437" si="311">D1435*E1435</f>
        <v>293.09999999999997</v>
      </c>
      <c r="G1435" s="72">
        <v>0</v>
      </c>
      <c r="H1435" s="72">
        <f t="shared" ref="H1435:H1437" si="312">D1435*G1435</f>
        <v>0</v>
      </c>
      <c r="I1435" s="72"/>
      <c r="K1435" s="239"/>
    </row>
    <row r="1436" spans="1:11" s="10" customFormat="1">
      <c r="A1436" s="72"/>
      <c r="B1436" s="72" t="s">
        <v>2041</v>
      </c>
      <c r="C1436" s="72" t="s">
        <v>2042</v>
      </c>
      <c r="D1436" s="72">
        <v>964</v>
      </c>
      <c r="E1436" s="72">
        <v>0.15</v>
      </c>
      <c r="F1436" s="72">
        <f t="shared" si="311"/>
        <v>144.6</v>
      </c>
      <c r="G1436" s="72">
        <v>0</v>
      </c>
      <c r="H1436" s="72">
        <f t="shared" si="312"/>
        <v>0</v>
      </c>
      <c r="I1436" s="72"/>
      <c r="K1436" s="239"/>
    </row>
    <row r="1437" spans="1:11" s="10" customFormat="1">
      <c r="A1437" s="72"/>
      <c r="B1437" s="72" t="s">
        <v>2043</v>
      </c>
      <c r="C1437" s="72" t="s">
        <v>2044</v>
      </c>
      <c r="D1437" s="72">
        <v>203</v>
      </c>
      <c r="E1437" s="72">
        <v>0.15</v>
      </c>
      <c r="F1437" s="72">
        <f t="shared" si="311"/>
        <v>30.45</v>
      </c>
      <c r="G1437" s="72">
        <v>0</v>
      </c>
      <c r="H1437" s="72">
        <f t="shared" si="312"/>
        <v>0</v>
      </c>
      <c r="I1437" s="72"/>
      <c r="K1437" s="239"/>
    </row>
    <row r="1438" spans="1:11" s="11" customFormat="1" ht="15.75">
      <c r="A1438" s="75"/>
      <c r="B1438" s="75"/>
      <c r="C1438" s="75"/>
      <c r="D1438" s="75"/>
      <c r="E1438" s="75"/>
      <c r="F1438" s="75">
        <f>SUM(F1435:F1437)</f>
        <v>468.14999999999992</v>
      </c>
      <c r="G1438" s="75"/>
      <c r="H1438" s="75">
        <f>SUM(H1435:H1437)</f>
        <v>0</v>
      </c>
      <c r="I1438" s="75">
        <f>SUM(F1438:H1438)</f>
        <v>468.14999999999992</v>
      </c>
      <c r="K1438" s="240"/>
    </row>
    <row r="1439" spans="1:11" s="10" customFormat="1">
      <c r="A1439" s="72" t="s">
        <v>2045</v>
      </c>
      <c r="B1439" s="72" t="s">
        <v>2046</v>
      </c>
      <c r="C1439" s="72" t="s">
        <v>2047</v>
      </c>
      <c r="D1439" s="72">
        <v>2426</v>
      </c>
      <c r="E1439" s="72">
        <v>0.12</v>
      </c>
      <c r="F1439" s="72">
        <f t="shared" ref="F1439:F1441" si="313">D1439*E1439</f>
        <v>291.12</v>
      </c>
      <c r="G1439" s="72">
        <v>0</v>
      </c>
      <c r="H1439" s="72">
        <f t="shared" ref="H1439:H1441" si="314">D1439*G1439</f>
        <v>0</v>
      </c>
      <c r="I1439" s="72"/>
      <c r="K1439" s="239"/>
    </row>
    <row r="1440" spans="1:11" s="10" customFormat="1">
      <c r="A1440" s="72"/>
      <c r="B1440" s="72" t="s">
        <v>2048</v>
      </c>
      <c r="C1440" s="72" t="s">
        <v>2049</v>
      </c>
      <c r="D1440" s="72">
        <v>1569</v>
      </c>
      <c r="E1440" s="72">
        <v>0.12</v>
      </c>
      <c r="F1440" s="72">
        <f t="shared" si="313"/>
        <v>188.28</v>
      </c>
      <c r="G1440" s="72">
        <v>0</v>
      </c>
      <c r="H1440" s="72">
        <f t="shared" si="314"/>
        <v>0</v>
      </c>
      <c r="I1440" s="72"/>
      <c r="K1440" s="239"/>
    </row>
    <row r="1441" spans="1:11" s="10" customFormat="1">
      <c r="A1441" s="72"/>
      <c r="B1441" s="72" t="s">
        <v>2050</v>
      </c>
      <c r="C1441" s="72" t="s">
        <v>2051</v>
      </c>
      <c r="D1441" s="72">
        <v>301</v>
      </c>
      <c r="E1441" s="72">
        <v>0.12</v>
      </c>
      <c r="F1441" s="72">
        <f t="shared" si="313"/>
        <v>36.119999999999997</v>
      </c>
      <c r="G1441" s="72">
        <v>0</v>
      </c>
      <c r="H1441" s="72">
        <f t="shared" si="314"/>
        <v>0</v>
      </c>
      <c r="I1441" s="72"/>
      <c r="K1441" s="239"/>
    </row>
    <row r="1442" spans="1:11" s="11" customFormat="1" ht="15.75">
      <c r="A1442" s="75"/>
      <c r="B1442" s="75"/>
      <c r="C1442" s="75"/>
      <c r="D1442" s="75"/>
      <c r="E1442" s="75"/>
      <c r="F1442" s="75">
        <f>SUM(F1439:F1441)</f>
        <v>515.52</v>
      </c>
      <c r="G1442" s="75"/>
      <c r="H1442" s="75">
        <f>SUM(H1439:H1441)</f>
        <v>0</v>
      </c>
      <c r="I1442" s="75">
        <f>SUM(F1442:H1442)</f>
        <v>515.52</v>
      </c>
      <c r="K1442" s="240"/>
    </row>
    <row r="1443" spans="1:11" s="10" customFormat="1">
      <c r="A1443" s="72" t="s">
        <v>2052</v>
      </c>
      <c r="B1443" s="72" t="s">
        <v>2053</v>
      </c>
      <c r="C1443" s="72" t="s">
        <v>2054</v>
      </c>
      <c r="D1443" s="72">
        <v>2667</v>
      </c>
      <c r="E1443" s="72">
        <v>0.08</v>
      </c>
      <c r="F1443" s="72">
        <f t="shared" ref="F1443:F1446" si="315">D1443*E1443</f>
        <v>213.36</v>
      </c>
      <c r="G1443" s="72">
        <v>0</v>
      </c>
      <c r="H1443" s="72">
        <f t="shared" ref="H1443:H1446" si="316">D1443*G1443</f>
        <v>0</v>
      </c>
      <c r="I1443" s="72"/>
      <c r="K1443" s="239"/>
    </row>
    <row r="1444" spans="1:11" s="10" customFormat="1">
      <c r="A1444" s="72"/>
      <c r="B1444" s="72" t="s">
        <v>2055</v>
      </c>
      <c r="C1444" s="72" t="s">
        <v>2056</v>
      </c>
      <c r="D1444" s="72">
        <v>2327</v>
      </c>
      <c r="E1444" s="72">
        <v>0.08</v>
      </c>
      <c r="F1444" s="72">
        <f t="shared" si="315"/>
        <v>186.16</v>
      </c>
      <c r="G1444" s="72">
        <v>0</v>
      </c>
      <c r="H1444" s="72">
        <f t="shared" si="316"/>
        <v>0</v>
      </c>
      <c r="I1444" s="72"/>
      <c r="K1444" s="239"/>
    </row>
    <row r="1445" spans="1:11" s="10" customFormat="1">
      <c r="A1445" s="72"/>
      <c r="B1445" s="72" t="s">
        <v>2057</v>
      </c>
      <c r="C1445" s="72" t="s">
        <v>2058</v>
      </c>
      <c r="D1445" s="72">
        <v>1406</v>
      </c>
      <c r="E1445" s="72">
        <v>0.08</v>
      </c>
      <c r="F1445" s="72">
        <f t="shared" si="315"/>
        <v>112.48</v>
      </c>
      <c r="G1445" s="72">
        <v>0</v>
      </c>
      <c r="H1445" s="72">
        <f t="shared" si="316"/>
        <v>0</v>
      </c>
      <c r="I1445" s="72"/>
      <c r="K1445" s="239"/>
    </row>
    <row r="1446" spans="1:11" s="10" customFormat="1">
      <c r="A1446" s="72"/>
      <c r="B1446" s="72" t="s">
        <v>2059</v>
      </c>
      <c r="C1446" s="72" t="s">
        <v>2060</v>
      </c>
      <c r="D1446" s="72">
        <v>300</v>
      </c>
      <c r="E1446" s="72">
        <v>0.08</v>
      </c>
      <c r="F1446" s="72">
        <f t="shared" si="315"/>
        <v>24</v>
      </c>
      <c r="G1446" s="72">
        <v>0</v>
      </c>
      <c r="H1446" s="72">
        <f t="shared" si="316"/>
        <v>0</v>
      </c>
      <c r="I1446" s="72"/>
      <c r="K1446" s="239"/>
    </row>
    <row r="1447" spans="1:11" s="11" customFormat="1" ht="15.75">
      <c r="A1447" s="75"/>
      <c r="B1447" s="75"/>
      <c r="C1447" s="75"/>
      <c r="D1447" s="75"/>
      <c r="E1447" s="75"/>
      <c r="F1447" s="75">
        <f>SUM(F1443:F1446)</f>
        <v>536</v>
      </c>
      <c r="G1447" s="75"/>
      <c r="H1447" s="75">
        <f>SUM(H1443:H1446)</f>
        <v>0</v>
      </c>
      <c r="I1447" s="75">
        <f>SUM(F1447:H1447)</f>
        <v>536</v>
      </c>
      <c r="K1447" s="240"/>
    </row>
    <row r="1448" spans="1:11" s="10" customFormat="1">
      <c r="A1448" s="72" t="s">
        <v>2061</v>
      </c>
      <c r="B1448" s="72" t="s">
        <v>2062</v>
      </c>
      <c r="C1448" s="72" t="s">
        <v>2063</v>
      </c>
      <c r="D1448" s="72">
        <v>2744</v>
      </c>
      <c r="E1448" s="72">
        <v>0.06</v>
      </c>
      <c r="F1448" s="72">
        <f t="shared" ref="F1448:F1451" si="317">D1448*E1448</f>
        <v>164.64</v>
      </c>
      <c r="G1448" s="72">
        <v>0</v>
      </c>
      <c r="H1448" s="72">
        <f t="shared" ref="H1448:H1451" si="318">D1448*G1448</f>
        <v>0</v>
      </c>
      <c r="I1448" s="72"/>
      <c r="K1448" s="239"/>
    </row>
    <row r="1449" spans="1:11" s="10" customFormat="1">
      <c r="A1449" s="72"/>
      <c r="B1449" s="72" t="s">
        <v>2064</v>
      </c>
      <c r="C1449" s="72" t="s">
        <v>2065</v>
      </c>
      <c r="D1449" s="72">
        <v>1810</v>
      </c>
      <c r="E1449" s="72">
        <v>0.06</v>
      </c>
      <c r="F1449" s="72">
        <f t="shared" si="317"/>
        <v>108.6</v>
      </c>
      <c r="G1449" s="72">
        <v>0</v>
      </c>
      <c r="H1449" s="72">
        <f t="shared" si="318"/>
        <v>0</v>
      </c>
      <c r="I1449" s="72"/>
      <c r="K1449" s="239"/>
    </row>
    <row r="1450" spans="1:11" s="10" customFormat="1">
      <c r="A1450" s="72"/>
      <c r="B1450" s="72" t="s">
        <v>2066</v>
      </c>
      <c r="C1450" s="72" t="s">
        <v>2067</v>
      </c>
      <c r="D1450" s="72">
        <v>2445</v>
      </c>
      <c r="E1450" s="72">
        <v>0.06</v>
      </c>
      <c r="F1450" s="72">
        <f t="shared" si="317"/>
        <v>146.69999999999999</v>
      </c>
      <c r="G1450" s="72">
        <v>0</v>
      </c>
      <c r="H1450" s="72">
        <f t="shared" si="318"/>
        <v>0</v>
      </c>
      <c r="I1450" s="72"/>
      <c r="K1450" s="239"/>
    </row>
    <row r="1451" spans="1:11" s="10" customFormat="1">
      <c r="A1451" s="72"/>
      <c r="B1451" s="72" t="s">
        <v>2068</v>
      </c>
      <c r="C1451" s="72" t="s">
        <v>2069</v>
      </c>
      <c r="D1451" s="72">
        <v>1299</v>
      </c>
      <c r="E1451" s="72">
        <v>0.06</v>
      </c>
      <c r="F1451" s="72">
        <f t="shared" si="317"/>
        <v>77.94</v>
      </c>
      <c r="G1451" s="72">
        <v>0</v>
      </c>
      <c r="H1451" s="72">
        <f t="shared" si="318"/>
        <v>0</v>
      </c>
      <c r="I1451" s="72"/>
      <c r="K1451" s="239"/>
    </row>
    <row r="1452" spans="1:11" s="11" customFormat="1" ht="15.75">
      <c r="A1452" s="75"/>
      <c r="B1452" s="75"/>
      <c r="C1452" s="75"/>
      <c r="D1452" s="75"/>
      <c r="E1452" s="75"/>
      <c r="F1452" s="75">
        <f>SUM(F1448:F1451)</f>
        <v>497.88</v>
      </c>
      <c r="G1452" s="75"/>
      <c r="H1452" s="75">
        <f>SUM(H1448:H1451)</f>
        <v>0</v>
      </c>
      <c r="I1452" s="75">
        <f>SUM(F1452:H1452)</f>
        <v>497.88</v>
      </c>
      <c r="K1452" s="240"/>
    </row>
    <row r="1453" spans="1:11" s="10" customFormat="1">
      <c r="A1453" s="72" t="s">
        <v>2070</v>
      </c>
      <c r="B1453" s="72" t="s">
        <v>2071</v>
      </c>
      <c r="C1453" s="72" t="s">
        <v>2072</v>
      </c>
      <c r="D1453" s="72">
        <v>2594</v>
      </c>
      <c r="E1453" s="72">
        <v>0.1</v>
      </c>
      <c r="F1453" s="72">
        <f t="shared" ref="F1453:F1455" si="319">D1453*E1453</f>
        <v>259.40000000000003</v>
      </c>
      <c r="G1453" s="72">
        <v>0</v>
      </c>
      <c r="H1453" s="72">
        <f t="shared" ref="H1453:H1455" si="320">D1453*G1453</f>
        <v>0</v>
      </c>
      <c r="I1453" s="72"/>
      <c r="K1453" s="239"/>
    </row>
    <row r="1454" spans="1:11" s="10" customFormat="1">
      <c r="A1454" s="72"/>
      <c r="B1454" s="72" t="s">
        <v>2073</v>
      </c>
      <c r="C1454" s="72" t="s">
        <v>2074</v>
      </c>
      <c r="D1454" s="72">
        <v>300</v>
      </c>
      <c r="E1454" s="72">
        <v>0.1</v>
      </c>
      <c r="F1454" s="72">
        <f t="shared" si="319"/>
        <v>30</v>
      </c>
      <c r="G1454" s="72">
        <v>0</v>
      </c>
      <c r="H1454" s="72">
        <f t="shared" si="320"/>
        <v>0</v>
      </c>
      <c r="I1454" s="72"/>
      <c r="K1454" s="239"/>
    </row>
    <row r="1455" spans="1:11" s="10" customFormat="1">
      <c r="A1455" s="72"/>
      <c r="B1455" s="72" t="s">
        <v>2075</v>
      </c>
      <c r="C1455" s="72" t="s">
        <v>2076</v>
      </c>
      <c r="D1455" s="72">
        <v>1007</v>
      </c>
      <c r="E1455" s="72">
        <v>0.1</v>
      </c>
      <c r="F1455" s="72">
        <f t="shared" si="319"/>
        <v>100.7</v>
      </c>
      <c r="G1455" s="72">
        <v>0</v>
      </c>
      <c r="H1455" s="72">
        <f t="shared" si="320"/>
        <v>0</v>
      </c>
      <c r="I1455" s="72"/>
      <c r="K1455" s="239"/>
    </row>
    <row r="1456" spans="1:11" s="11" customFormat="1" ht="15.75">
      <c r="A1456" s="75"/>
      <c r="B1456" s="75"/>
      <c r="C1456" s="75"/>
      <c r="D1456" s="75"/>
      <c r="E1456" s="75"/>
      <c r="F1456" s="75">
        <f>SUM(F1453:F1455)</f>
        <v>390.1</v>
      </c>
      <c r="G1456" s="75"/>
      <c r="H1456" s="75">
        <f>SUM(H1453:H1455)</f>
        <v>0</v>
      </c>
      <c r="I1456" s="75">
        <f>SUM(F1456:H1456)</f>
        <v>390.1</v>
      </c>
      <c r="K1456" s="240"/>
    </row>
    <row r="1457" spans="1:11" s="10" customFormat="1">
      <c r="A1457" s="86" t="s">
        <v>2077</v>
      </c>
      <c r="B1457" s="86" t="s">
        <v>83</v>
      </c>
      <c r="C1457" s="86" t="s">
        <v>2078</v>
      </c>
      <c r="D1457" s="86">
        <v>2297</v>
      </c>
      <c r="E1457" s="86">
        <v>0.03</v>
      </c>
      <c r="F1457" s="86">
        <f t="shared" ref="F1457:F1459" si="321">D1457*E1457</f>
        <v>68.91</v>
      </c>
      <c r="G1457" s="86">
        <v>0.02</v>
      </c>
      <c r="H1457" s="86">
        <f t="shared" ref="H1457:H1459" si="322">D1457*G1457</f>
        <v>45.94</v>
      </c>
      <c r="I1457" s="86"/>
      <c r="K1457" s="239"/>
    </row>
    <row r="1458" spans="1:11" s="10" customFormat="1">
      <c r="A1458" s="86"/>
      <c r="B1458" s="86" t="s">
        <v>85</v>
      </c>
      <c r="C1458" s="86" t="s">
        <v>2079</v>
      </c>
      <c r="D1458" s="86">
        <v>1305</v>
      </c>
      <c r="E1458" s="86">
        <v>0.03</v>
      </c>
      <c r="F1458" s="86">
        <f t="shared" si="321"/>
        <v>39.15</v>
      </c>
      <c r="G1458" s="86">
        <v>0.02</v>
      </c>
      <c r="H1458" s="86">
        <f t="shared" si="322"/>
        <v>26.1</v>
      </c>
      <c r="I1458" s="86"/>
      <c r="K1458" s="239"/>
    </row>
    <row r="1459" spans="1:11" s="10" customFormat="1">
      <c r="A1459" s="86"/>
      <c r="B1459" s="86" t="s">
        <v>87</v>
      </c>
      <c r="C1459" s="86" t="s">
        <v>2080</v>
      </c>
      <c r="D1459" s="86">
        <v>1408</v>
      </c>
      <c r="E1459" s="86">
        <v>0.03</v>
      </c>
      <c r="F1459" s="86">
        <f t="shared" si="321"/>
        <v>42.239999999999995</v>
      </c>
      <c r="G1459" s="86">
        <v>0.02</v>
      </c>
      <c r="H1459" s="86">
        <f t="shared" si="322"/>
        <v>28.16</v>
      </c>
      <c r="I1459" s="86"/>
      <c r="K1459" s="239"/>
    </row>
    <row r="1460" spans="1:11" s="11" customFormat="1" ht="15.75">
      <c r="A1460" s="87"/>
      <c r="B1460" s="87"/>
      <c r="C1460" s="87"/>
      <c r="D1460" s="87"/>
      <c r="E1460" s="87"/>
      <c r="F1460" s="87">
        <f>SUM(F1457:F1459)</f>
        <v>150.30000000000001</v>
      </c>
      <c r="G1460" s="87"/>
      <c r="H1460" s="87">
        <f>SUM(H1457:H1459)</f>
        <v>100.19999999999999</v>
      </c>
      <c r="I1460" s="87">
        <f>SUM(F1460:H1460)</f>
        <v>250.5</v>
      </c>
      <c r="K1460" s="240"/>
    </row>
    <row r="1461" spans="1:11" s="10" customFormat="1">
      <c r="A1461" s="86" t="s">
        <v>2081</v>
      </c>
      <c r="B1461" s="86" t="s">
        <v>2082</v>
      </c>
      <c r="C1461" s="86" t="s">
        <v>2083</v>
      </c>
      <c r="D1461" s="86">
        <v>2098</v>
      </c>
      <c r="E1461" s="86">
        <v>0.1</v>
      </c>
      <c r="F1461" s="86">
        <f t="shared" ref="F1461:F1465" si="323">D1461*E1461</f>
        <v>209.8</v>
      </c>
      <c r="G1461" s="86">
        <v>0</v>
      </c>
      <c r="H1461" s="86">
        <f t="shared" ref="H1461:H1465" si="324">D1461*G1461</f>
        <v>0</v>
      </c>
      <c r="I1461" s="86"/>
      <c r="K1461" s="239"/>
    </row>
    <row r="1462" spans="1:11" s="10" customFormat="1">
      <c r="A1462" s="86"/>
      <c r="B1462" s="86" t="s">
        <v>2084</v>
      </c>
      <c r="C1462" s="86" t="s">
        <v>2085</v>
      </c>
      <c r="D1462" s="86">
        <v>240</v>
      </c>
      <c r="E1462" s="86">
        <v>0.1</v>
      </c>
      <c r="F1462" s="86">
        <f t="shared" si="323"/>
        <v>24</v>
      </c>
      <c r="G1462" s="86">
        <v>0</v>
      </c>
      <c r="H1462" s="86">
        <f t="shared" si="324"/>
        <v>0</v>
      </c>
      <c r="I1462" s="86"/>
      <c r="K1462" s="239"/>
    </row>
    <row r="1463" spans="1:11" s="11" customFormat="1" ht="15.75">
      <c r="A1463" s="87"/>
      <c r="B1463" s="87"/>
      <c r="C1463" s="87"/>
      <c r="D1463" s="87"/>
      <c r="E1463" s="87"/>
      <c r="F1463" s="87">
        <f>SUM(F1461:F1462)</f>
        <v>233.8</v>
      </c>
      <c r="G1463" s="87"/>
      <c r="H1463" s="87">
        <f>SUM(H1461:H1462)</f>
        <v>0</v>
      </c>
      <c r="I1463" s="87">
        <f>SUM(F1463:H1463)</f>
        <v>233.8</v>
      </c>
      <c r="K1463" s="240"/>
    </row>
    <row r="1464" spans="1:11" s="10" customFormat="1">
      <c r="A1464" s="86" t="s">
        <v>2086</v>
      </c>
      <c r="B1464" s="86" t="s">
        <v>2087</v>
      </c>
      <c r="C1464" s="86" t="s">
        <v>2088</v>
      </c>
      <c r="D1464" s="86">
        <v>2515</v>
      </c>
      <c r="E1464" s="86">
        <v>0.08</v>
      </c>
      <c r="F1464" s="86">
        <f t="shared" si="323"/>
        <v>201.20000000000002</v>
      </c>
      <c r="G1464" s="86">
        <v>0</v>
      </c>
      <c r="H1464" s="86">
        <f t="shared" si="324"/>
        <v>0</v>
      </c>
      <c r="I1464" s="86"/>
      <c r="K1464" s="239"/>
    </row>
    <row r="1465" spans="1:11" s="10" customFormat="1">
      <c r="A1465" s="86"/>
      <c r="B1465" s="86" t="s">
        <v>2089</v>
      </c>
      <c r="C1465" s="86" t="s">
        <v>2090</v>
      </c>
      <c r="D1465" s="86">
        <v>450</v>
      </c>
      <c r="E1465" s="86">
        <v>0.08</v>
      </c>
      <c r="F1465" s="86">
        <f t="shared" si="323"/>
        <v>36</v>
      </c>
      <c r="G1465" s="86">
        <v>0</v>
      </c>
      <c r="H1465" s="86">
        <f t="shared" si="324"/>
        <v>0</v>
      </c>
      <c r="I1465" s="86"/>
      <c r="K1465" s="239"/>
    </row>
    <row r="1466" spans="1:11" s="11" customFormat="1" ht="15.75">
      <c r="A1466" s="87"/>
      <c r="B1466" s="87"/>
      <c r="C1466" s="87"/>
      <c r="D1466" s="87"/>
      <c r="E1466" s="87"/>
      <c r="F1466" s="87">
        <f>SUM(F1464:F1465)</f>
        <v>237.20000000000002</v>
      </c>
      <c r="G1466" s="87"/>
      <c r="H1466" s="87">
        <f>SUM(H1464:H1465)</f>
        <v>0</v>
      </c>
      <c r="I1466" s="87">
        <f>SUM(F1466:H1466)</f>
        <v>237.20000000000002</v>
      </c>
      <c r="K1466" s="240"/>
    </row>
    <row r="1467" spans="1:11" s="10" customFormat="1">
      <c r="A1467" s="86" t="s">
        <v>2091</v>
      </c>
      <c r="B1467" s="86" t="s">
        <v>2092</v>
      </c>
      <c r="C1467" s="86" t="s">
        <v>2093</v>
      </c>
      <c r="D1467" s="86">
        <v>2434</v>
      </c>
      <c r="E1467" s="86">
        <v>0.08</v>
      </c>
      <c r="F1467" s="86">
        <f t="shared" ref="F1467:F1469" si="325">D1467*E1467</f>
        <v>194.72</v>
      </c>
      <c r="G1467" s="86">
        <v>0</v>
      </c>
      <c r="H1467" s="86">
        <f t="shared" ref="H1467:H1469" si="326">D1467*G1467</f>
        <v>0</v>
      </c>
      <c r="I1467" s="86"/>
      <c r="K1467" s="239"/>
    </row>
    <row r="1468" spans="1:11" s="10" customFormat="1">
      <c r="A1468" s="86"/>
      <c r="B1468" s="86" t="s">
        <v>2094</v>
      </c>
      <c r="C1468" s="86" t="s">
        <v>2095</v>
      </c>
      <c r="D1468" s="86">
        <v>1334</v>
      </c>
      <c r="E1468" s="86">
        <v>0.08</v>
      </c>
      <c r="F1468" s="86">
        <f t="shared" si="325"/>
        <v>106.72</v>
      </c>
      <c r="G1468" s="86">
        <v>0</v>
      </c>
      <c r="H1468" s="86">
        <f t="shared" si="326"/>
        <v>0</v>
      </c>
      <c r="I1468" s="86"/>
      <c r="K1468" s="239"/>
    </row>
    <row r="1469" spans="1:11" s="10" customFormat="1">
      <c r="A1469" s="86"/>
      <c r="B1469" s="86" t="s">
        <v>2096</v>
      </c>
      <c r="C1469" s="86" t="s">
        <v>2097</v>
      </c>
      <c r="D1469" s="86">
        <v>200</v>
      </c>
      <c r="E1469" s="86">
        <v>0.08</v>
      </c>
      <c r="F1469" s="86">
        <f t="shared" si="325"/>
        <v>16</v>
      </c>
      <c r="G1469" s="86">
        <v>0</v>
      </c>
      <c r="H1469" s="86">
        <f t="shared" si="326"/>
        <v>0</v>
      </c>
      <c r="I1469" s="86"/>
      <c r="K1469" s="239"/>
    </row>
    <row r="1470" spans="1:11" s="11" customFormat="1" ht="15.75">
      <c r="A1470" s="87"/>
      <c r="B1470" s="87"/>
      <c r="C1470" s="87"/>
      <c r="D1470" s="87"/>
      <c r="E1470" s="87"/>
      <c r="F1470" s="87">
        <f>SUM(F1467:F1469)</f>
        <v>317.44</v>
      </c>
      <c r="G1470" s="87"/>
      <c r="H1470" s="87">
        <f>SUM(H1467:H1469)</f>
        <v>0</v>
      </c>
      <c r="I1470" s="87">
        <f>SUM(F1470:H1470)</f>
        <v>317.44</v>
      </c>
      <c r="K1470" s="240"/>
    </row>
    <row r="1471" spans="1:11" s="10" customFormat="1">
      <c r="A1471" s="86" t="s">
        <v>2098</v>
      </c>
      <c r="B1471" s="86" t="s">
        <v>2099</v>
      </c>
      <c r="C1471" s="86" t="s">
        <v>2100</v>
      </c>
      <c r="D1471" s="86">
        <v>2320</v>
      </c>
      <c r="E1471" s="86">
        <v>0.06</v>
      </c>
      <c r="F1471" s="86">
        <f t="shared" ref="F1471:F1475" si="327">D1471*E1471</f>
        <v>139.19999999999999</v>
      </c>
      <c r="G1471" s="86">
        <v>0</v>
      </c>
      <c r="H1471" s="86">
        <f t="shared" ref="H1471:H1475" si="328">D1471*G1471</f>
        <v>0</v>
      </c>
      <c r="I1471" s="86"/>
      <c r="K1471" s="239"/>
    </row>
    <row r="1472" spans="1:11" s="10" customFormat="1">
      <c r="A1472" s="86"/>
      <c r="B1472" s="86" t="s">
        <v>2101</v>
      </c>
      <c r="C1472" s="86" t="s">
        <v>2102</v>
      </c>
      <c r="D1472" s="86">
        <v>350</v>
      </c>
      <c r="E1472" s="86">
        <v>0.06</v>
      </c>
      <c r="F1472" s="86">
        <f t="shared" si="327"/>
        <v>21</v>
      </c>
      <c r="G1472" s="86">
        <v>0</v>
      </c>
      <c r="H1472" s="86">
        <f t="shared" si="328"/>
        <v>0</v>
      </c>
      <c r="I1472" s="86"/>
      <c r="K1472" s="239"/>
    </row>
    <row r="1473" spans="1:11" s="11" customFormat="1" ht="15.75">
      <c r="A1473" s="87"/>
      <c r="B1473" s="87"/>
      <c r="C1473" s="87"/>
      <c r="D1473" s="87"/>
      <c r="E1473" s="87"/>
      <c r="F1473" s="87">
        <f>SUM(F1471:F1472)</f>
        <v>160.19999999999999</v>
      </c>
      <c r="G1473" s="87"/>
      <c r="H1473" s="87">
        <f>SUM(H1471:H1472)</f>
        <v>0</v>
      </c>
      <c r="I1473" s="87">
        <f>SUM(F1473:H1473)</f>
        <v>160.19999999999999</v>
      </c>
      <c r="K1473" s="240"/>
    </row>
    <row r="1474" spans="1:11" s="10" customFormat="1">
      <c r="A1474" s="86" t="s">
        <v>2103</v>
      </c>
      <c r="B1474" s="86" t="s">
        <v>2104</v>
      </c>
      <c r="C1474" s="86" t="s">
        <v>2105</v>
      </c>
      <c r="D1474" s="86">
        <v>2747</v>
      </c>
      <c r="E1474" s="86">
        <v>0</v>
      </c>
      <c r="F1474" s="86">
        <f t="shared" si="327"/>
        <v>0</v>
      </c>
      <c r="G1474" s="86">
        <v>0</v>
      </c>
      <c r="H1474" s="86">
        <f t="shared" si="328"/>
        <v>0</v>
      </c>
      <c r="I1474" s="86"/>
      <c r="K1474" s="239"/>
    </row>
    <row r="1475" spans="1:11" s="10" customFormat="1">
      <c r="A1475" s="86"/>
      <c r="B1475" s="86" t="s">
        <v>2106</v>
      </c>
      <c r="C1475" s="86" t="s">
        <v>2107</v>
      </c>
      <c r="D1475" s="86">
        <v>481</v>
      </c>
      <c r="E1475" s="86">
        <v>0.1</v>
      </c>
      <c r="F1475" s="86">
        <f t="shared" si="327"/>
        <v>48.1</v>
      </c>
      <c r="G1475" s="86">
        <v>0</v>
      </c>
      <c r="H1475" s="86">
        <f t="shared" si="328"/>
        <v>0</v>
      </c>
      <c r="I1475" s="86"/>
      <c r="K1475" s="239"/>
    </row>
    <row r="1476" spans="1:11" s="11" customFormat="1" ht="15.75">
      <c r="A1476" s="87"/>
      <c r="B1476" s="87"/>
      <c r="C1476" s="87"/>
      <c r="D1476" s="87"/>
      <c r="E1476" s="87"/>
      <c r="F1476" s="87">
        <f>SUM(F1474:F1475)</f>
        <v>48.1</v>
      </c>
      <c r="G1476" s="87"/>
      <c r="H1476" s="87">
        <f>SUM(H1474:H1475)</f>
        <v>0</v>
      </c>
      <c r="I1476" s="87">
        <f>SUM(F1476:H1476)</f>
        <v>48.1</v>
      </c>
      <c r="K1476" s="240"/>
    </row>
    <row r="1477" spans="1:11" s="10" customFormat="1">
      <c r="A1477" s="86" t="s">
        <v>2108</v>
      </c>
      <c r="B1477" s="86" t="s">
        <v>2109</v>
      </c>
      <c r="C1477" s="86" t="s">
        <v>2110</v>
      </c>
      <c r="D1477" s="86">
        <v>4351</v>
      </c>
      <c r="E1477" s="86">
        <v>0.03</v>
      </c>
      <c r="F1477" s="86">
        <f t="shared" ref="F1477:F1481" si="329">D1477*E1477</f>
        <v>130.53</v>
      </c>
      <c r="G1477" s="86">
        <v>0.02</v>
      </c>
      <c r="H1477" s="86">
        <f t="shared" ref="H1477:H1481" si="330">D1477*G1477</f>
        <v>87.02</v>
      </c>
      <c r="I1477" s="86"/>
      <c r="K1477" s="239"/>
    </row>
    <row r="1478" spans="1:11" s="10" customFormat="1">
      <c r="A1478" s="86"/>
      <c r="B1478" s="86">
        <v>2923</v>
      </c>
      <c r="C1478" s="86" t="s">
        <v>2111</v>
      </c>
      <c r="D1478" s="86">
        <v>3879</v>
      </c>
      <c r="E1478" s="86">
        <v>0.03</v>
      </c>
      <c r="F1478" s="86">
        <f t="shared" si="329"/>
        <v>116.36999999999999</v>
      </c>
      <c r="G1478" s="86">
        <v>0.02</v>
      </c>
      <c r="H1478" s="86">
        <f t="shared" si="330"/>
        <v>77.58</v>
      </c>
      <c r="I1478" s="86"/>
      <c r="K1478" s="239"/>
    </row>
    <row r="1479" spans="1:11" s="10" customFormat="1">
      <c r="A1479" s="86"/>
      <c r="B1479" s="86" t="s">
        <v>2112</v>
      </c>
      <c r="C1479" s="86" t="s">
        <v>2113</v>
      </c>
      <c r="D1479" s="86">
        <v>1557</v>
      </c>
      <c r="E1479" s="86">
        <v>0.03</v>
      </c>
      <c r="F1479" s="86">
        <f t="shared" si="329"/>
        <v>46.71</v>
      </c>
      <c r="G1479" s="86">
        <v>0.02</v>
      </c>
      <c r="H1479" s="86">
        <f t="shared" si="330"/>
        <v>31.14</v>
      </c>
      <c r="I1479" s="86"/>
      <c r="K1479" s="239"/>
    </row>
    <row r="1480" spans="1:11" s="10" customFormat="1">
      <c r="A1480" s="86"/>
      <c r="B1480" s="86" t="s">
        <v>2114</v>
      </c>
      <c r="C1480" s="86" t="s">
        <v>2115</v>
      </c>
      <c r="D1480" s="86">
        <v>2900</v>
      </c>
      <c r="E1480" s="86">
        <v>0.04</v>
      </c>
      <c r="F1480" s="86">
        <f t="shared" si="329"/>
        <v>116</v>
      </c>
      <c r="G1480" s="86">
        <v>0.02</v>
      </c>
      <c r="H1480" s="86">
        <f t="shared" si="330"/>
        <v>58</v>
      </c>
      <c r="I1480" s="86"/>
      <c r="K1480" s="239"/>
    </row>
    <row r="1481" spans="1:11" s="10" customFormat="1">
      <c r="A1481" s="86"/>
      <c r="B1481" s="86" t="s">
        <v>2116</v>
      </c>
      <c r="C1481" s="86" t="s">
        <v>2117</v>
      </c>
      <c r="D1481" s="86">
        <v>1947</v>
      </c>
      <c r="E1481" s="86">
        <v>0.04</v>
      </c>
      <c r="F1481" s="86">
        <f t="shared" si="329"/>
        <v>77.88</v>
      </c>
      <c r="G1481" s="86">
        <v>0.02</v>
      </c>
      <c r="H1481" s="86">
        <f t="shared" si="330"/>
        <v>38.94</v>
      </c>
      <c r="I1481" s="86"/>
      <c r="K1481" s="239"/>
    </row>
    <row r="1482" spans="1:11" s="11" customFormat="1" ht="15.75">
      <c r="A1482" s="87"/>
      <c r="B1482" s="87"/>
      <c r="C1482" s="87"/>
      <c r="D1482" s="87"/>
      <c r="E1482" s="87"/>
      <c r="F1482" s="87">
        <f>SUM(F1477:F1481)</f>
        <v>487.48999999999995</v>
      </c>
      <c r="G1482" s="87"/>
      <c r="H1482" s="87">
        <f>SUM(H1477:H1481)</f>
        <v>292.68</v>
      </c>
      <c r="I1482" s="87">
        <f>SUM(F1482:H1482)</f>
        <v>780.17</v>
      </c>
      <c r="K1482" s="240"/>
    </row>
    <row r="1483" spans="1:11" s="10" customFormat="1">
      <c r="A1483" s="86" t="s">
        <v>2118</v>
      </c>
      <c r="B1483" s="86" t="s">
        <v>2119</v>
      </c>
      <c r="C1483" s="86" t="s">
        <v>2120</v>
      </c>
      <c r="D1483" s="86">
        <v>4452</v>
      </c>
      <c r="E1483" s="86">
        <v>0.04</v>
      </c>
      <c r="F1483" s="86">
        <f t="shared" ref="F1483:F1487" si="331">D1483*E1483</f>
        <v>178.08</v>
      </c>
      <c r="G1483" s="86">
        <v>0.02</v>
      </c>
      <c r="H1483" s="86">
        <f t="shared" ref="H1483:H1487" si="332">D1483*G1483</f>
        <v>89.04</v>
      </c>
      <c r="I1483" s="86"/>
      <c r="K1483" s="239"/>
    </row>
    <row r="1484" spans="1:11" s="10" customFormat="1">
      <c r="A1484" s="86"/>
      <c r="B1484" s="86" t="s">
        <v>2121</v>
      </c>
      <c r="C1484" s="86" t="s">
        <v>2122</v>
      </c>
      <c r="D1484" s="86">
        <v>2707</v>
      </c>
      <c r="E1484" s="86">
        <v>0.04</v>
      </c>
      <c r="F1484" s="86">
        <f t="shared" si="331"/>
        <v>108.28</v>
      </c>
      <c r="G1484" s="86">
        <v>0.02</v>
      </c>
      <c r="H1484" s="86">
        <f t="shared" si="332"/>
        <v>54.14</v>
      </c>
      <c r="I1484" s="86"/>
      <c r="K1484" s="239"/>
    </row>
    <row r="1485" spans="1:11" s="10" customFormat="1">
      <c r="A1485" s="86"/>
      <c r="B1485" s="86" t="s">
        <v>2123</v>
      </c>
      <c r="C1485" s="86" t="s">
        <v>2124</v>
      </c>
      <c r="D1485" s="86">
        <v>1873</v>
      </c>
      <c r="E1485" s="86">
        <v>0.04</v>
      </c>
      <c r="F1485" s="86">
        <f t="shared" si="331"/>
        <v>74.92</v>
      </c>
      <c r="G1485" s="86">
        <v>0.02</v>
      </c>
      <c r="H1485" s="86">
        <f t="shared" si="332"/>
        <v>37.46</v>
      </c>
      <c r="I1485" s="86"/>
      <c r="K1485" s="239"/>
    </row>
    <row r="1486" spans="1:11" s="10" customFormat="1">
      <c r="A1486" s="86"/>
      <c r="B1486" s="86" t="s">
        <v>2125</v>
      </c>
      <c r="C1486" s="86" t="s">
        <v>2126</v>
      </c>
      <c r="D1486" s="86">
        <v>3283</v>
      </c>
      <c r="E1486" s="86">
        <v>0.04</v>
      </c>
      <c r="F1486" s="86">
        <f t="shared" si="331"/>
        <v>131.32</v>
      </c>
      <c r="G1486" s="86">
        <v>0.02</v>
      </c>
      <c r="H1486" s="86">
        <f t="shared" si="332"/>
        <v>65.66</v>
      </c>
      <c r="I1486" s="86"/>
      <c r="K1486" s="239"/>
    </row>
    <row r="1487" spans="1:11" s="10" customFormat="1">
      <c r="A1487" s="86"/>
      <c r="B1487" s="86" t="s">
        <v>2127</v>
      </c>
      <c r="C1487" s="86" t="s">
        <v>2128</v>
      </c>
      <c r="D1487" s="86">
        <v>2099</v>
      </c>
      <c r="E1487" s="86">
        <v>0.04</v>
      </c>
      <c r="F1487" s="86">
        <f t="shared" si="331"/>
        <v>83.960000000000008</v>
      </c>
      <c r="G1487" s="86">
        <v>0.02</v>
      </c>
      <c r="H1487" s="86">
        <f t="shared" si="332"/>
        <v>41.980000000000004</v>
      </c>
      <c r="I1487" s="86"/>
      <c r="K1487" s="239"/>
    </row>
    <row r="1488" spans="1:11" s="11" customFormat="1" ht="15.75">
      <c r="A1488" s="87"/>
      <c r="B1488" s="87"/>
      <c r="C1488" s="87"/>
      <c r="D1488" s="87"/>
      <c r="E1488" s="87"/>
      <c r="F1488" s="87">
        <f>SUM(F1483:F1487)</f>
        <v>576.56000000000006</v>
      </c>
      <c r="G1488" s="87"/>
      <c r="H1488" s="87">
        <f>SUM(H1483:H1487)</f>
        <v>288.28000000000003</v>
      </c>
      <c r="I1488" s="87">
        <f>SUM(F1488:H1488)</f>
        <v>864.84000000000015</v>
      </c>
      <c r="K1488" s="240"/>
    </row>
    <row r="1489" spans="1:11" s="10" customFormat="1">
      <c r="A1489" s="86" t="s">
        <v>2129</v>
      </c>
      <c r="B1489" s="86" t="s">
        <v>2130</v>
      </c>
      <c r="C1489" s="86" t="s">
        <v>2131</v>
      </c>
      <c r="D1489" s="86">
        <v>7055</v>
      </c>
      <c r="E1489" s="86">
        <v>0.04</v>
      </c>
      <c r="F1489" s="86">
        <f t="shared" ref="F1489:F1493" si="333">D1489*E1489</f>
        <v>282.2</v>
      </c>
      <c r="G1489" s="86">
        <v>0.02</v>
      </c>
      <c r="H1489" s="86">
        <f t="shared" ref="H1489:H1493" si="334">D1489*G1489</f>
        <v>141.1</v>
      </c>
      <c r="I1489" s="86"/>
      <c r="K1489" s="239"/>
    </row>
    <row r="1490" spans="1:11" s="10" customFormat="1">
      <c r="A1490" s="86"/>
      <c r="B1490" s="86" t="s">
        <v>2132</v>
      </c>
      <c r="C1490" s="86" t="s">
        <v>2133</v>
      </c>
      <c r="D1490" s="86">
        <v>6460</v>
      </c>
      <c r="E1490" s="86">
        <v>0.04</v>
      </c>
      <c r="F1490" s="86">
        <f t="shared" si="333"/>
        <v>258.39999999999998</v>
      </c>
      <c r="G1490" s="86">
        <v>0.02</v>
      </c>
      <c r="H1490" s="86">
        <f t="shared" si="334"/>
        <v>129.19999999999999</v>
      </c>
      <c r="I1490" s="86"/>
      <c r="K1490" s="239"/>
    </row>
    <row r="1491" spans="1:11" s="10" customFormat="1">
      <c r="A1491" s="86"/>
      <c r="B1491" s="86" t="s">
        <v>2134</v>
      </c>
      <c r="C1491" s="86" t="s">
        <v>2135</v>
      </c>
      <c r="D1491" s="86">
        <v>4660</v>
      </c>
      <c r="E1491" s="86">
        <v>0.04</v>
      </c>
      <c r="F1491" s="86">
        <f t="shared" si="333"/>
        <v>186.4</v>
      </c>
      <c r="G1491" s="86">
        <v>0.02</v>
      </c>
      <c r="H1491" s="86">
        <f t="shared" si="334"/>
        <v>93.2</v>
      </c>
      <c r="I1491" s="86"/>
      <c r="K1491" s="239"/>
    </row>
    <row r="1492" spans="1:11" s="10" customFormat="1">
      <c r="A1492" s="86"/>
      <c r="B1492" s="86" t="s">
        <v>2136</v>
      </c>
      <c r="C1492" s="86" t="s">
        <v>2137</v>
      </c>
      <c r="D1492" s="86">
        <v>2128</v>
      </c>
      <c r="E1492" s="86">
        <v>0.04</v>
      </c>
      <c r="F1492" s="86">
        <f t="shared" si="333"/>
        <v>85.12</v>
      </c>
      <c r="G1492" s="86">
        <v>0.02</v>
      </c>
      <c r="H1492" s="86">
        <f t="shared" si="334"/>
        <v>42.56</v>
      </c>
      <c r="I1492" s="86"/>
      <c r="K1492" s="239"/>
    </row>
    <row r="1493" spans="1:11" s="10" customFormat="1">
      <c r="A1493" s="86"/>
      <c r="B1493" s="86" t="s">
        <v>2138</v>
      </c>
      <c r="C1493" s="86" t="s">
        <v>2139</v>
      </c>
      <c r="D1493" s="86">
        <v>2611</v>
      </c>
      <c r="E1493" s="86">
        <v>0.04</v>
      </c>
      <c r="F1493" s="86">
        <f t="shared" si="333"/>
        <v>104.44</v>
      </c>
      <c r="G1493" s="86">
        <v>0.02</v>
      </c>
      <c r="H1493" s="86">
        <f t="shared" si="334"/>
        <v>52.22</v>
      </c>
      <c r="I1493" s="86"/>
      <c r="K1493" s="239"/>
    </row>
    <row r="1494" spans="1:11" s="11" customFormat="1" ht="15.75">
      <c r="A1494" s="87"/>
      <c r="B1494" s="87"/>
      <c r="C1494" s="87"/>
      <c r="D1494" s="87"/>
      <c r="E1494" s="87"/>
      <c r="F1494" s="87">
        <f>SUM(F1489:F1493)</f>
        <v>916.56</v>
      </c>
      <c r="G1494" s="87"/>
      <c r="H1494" s="87">
        <f>SUM(H1489:H1493)</f>
        <v>458.28</v>
      </c>
      <c r="I1494" s="87">
        <f>SUM(F1494:H1494)</f>
        <v>1374.84</v>
      </c>
      <c r="K1494" s="240"/>
    </row>
    <row r="1495" spans="1:11" s="10" customFormat="1">
      <c r="A1495" s="86" t="s">
        <v>2140</v>
      </c>
      <c r="B1495" s="86" t="s">
        <v>2141</v>
      </c>
      <c r="C1495" s="86" t="s">
        <v>2142</v>
      </c>
      <c r="D1495" s="86">
        <v>1611</v>
      </c>
      <c r="E1495" s="86">
        <v>0.04</v>
      </c>
      <c r="F1495" s="86">
        <f t="shared" ref="F1495:F1499" si="335">D1495*E1495</f>
        <v>64.44</v>
      </c>
      <c r="G1495" s="86">
        <v>0.02</v>
      </c>
      <c r="H1495" s="86">
        <f t="shared" ref="H1495:H1499" si="336">D1495*G1495</f>
        <v>32.22</v>
      </c>
      <c r="I1495" s="86"/>
      <c r="K1495" s="239"/>
    </row>
    <row r="1496" spans="1:11" s="10" customFormat="1">
      <c r="A1496" s="86"/>
      <c r="B1496" s="86" t="s">
        <v>2143</v>
      </c>
      <c r="C1496" s="86" t="s">
        <v>2144</v>
      </c>
      <c r="D1496" s="86">
        <v>1874</v>
      </c>
      <c r="E1496" s="86">
        <v>0.04</v>
      </c>
      <c r="F1496" s="86">
        <f t="shared" si="335"/>
        <v>74.960000000000008</v>
      </c>
      <c r="G1496" s="86">
        <v>0.02</v>
      </c>
      <c r="H1496" s="86">
        <f t="shared" si="336"/>
        <v>37.480000000000004</v>
      </c>
      <c r="I1496" s="86"/>
      <c r="K1496" s="239"/>
    </row>
    <row r="1497" spans="1:11" s="10" customFormat="1">
      <c r="A1497" s="86"/>
      <c r="B1497" s="86" t="s">
        <v>2145</v>
      </c>
      <c r="C1497" s="86" t="s">
        <v>2146</v>
      </c>
      <c r="D1497" s="86">
        <v>1610</v>
      </c>
      <c r="E1497" s="86">
        <v>0.03</v>
      </c>
      <c r="F1497" s="86">
        <f t="shared" si="335"/>
        <v>48.3</v>
      </c>
      <c r="G1497" s="86">
        <v>0.02</v>
      </c>
      <c r="H1497" s="86">
        <f t="shared" si="336"/>
        <v>32.200000000000003</v>
      </c>
      <c r="I1497" s="86"/>
      <c r="K1497" s="239"/>
    </row>
    <row r="1498" spans="1:11" s="10" customFormat="1">
      <c r="A1498" s="86"/>
      <c r="B1498" s="86" t="s">
        <v>2147</v>
      </c>
      <c r="C1498" s="86" t="s">
        <v>2148</v>
      </c>
      <c r="D1498" s="86">
        <v>255</v>
      </c>
      <c r="E1498" s="86">
        <v>0.03</v>
      </c>
      <c r="F1498" s="86">
        <f t="shared" si="335"/>
        <v>7.6499999999999995</v>
      </c>
      <c r="G1498" s="86">
        <v>0.02</v>
      </c>
      <c r="H1498" s="86">
        <f t="shared" si="336"/>
        <v>5.1000000000000005</v>
      </c>
      <c r="I1498" s="86"/>
      <c r="K1498" s="239"/>
    </row>
    <row r="1499" spans="1:11" s="10" customFormat="1">
      <c r="A1499" s="86"/>
      <c r="B1499" s="86" t="s">
        <v>2149</v>
      </c>
      <c r="C1499" s="86" t="s">
        <v>2150</v>
      </c>
      <c r="D1499" s="86">
        <v>447</v>
      </c>
      <c r="E1499" s="86">
        <v>0.03</v>
      </c>
      <c r="F1499" s="86">
        <f t="shared" si="335"/>
        <v>13.41</v>
      </c>
      <c r="G1499" s="86">
        <v>0.02</v>
      </c>
      <c r="H1499" s="86">
        <f t="shared" si="336"/>
        <v>8.94</v>
      </c>
      <c r="I1499" s="86"/>
      <c r="K1499" s="239"/>
    </row>
    <row r="1500" spans="1:11" s="11" customFormat="1" ht="15.75">
      <c r="A1500" s="87"/>
      <c r="B1500" s="87"/>
      <c r="C1500" s="87"/>
      <c r="D1500" s="87"/>
      <c r="E1500" s="87"/>
      <c r="F1500" s="87">
        <f>SUM(F1495:F1499)</f>
        <v>208.76</v>
      </c>
      <c r="G1500" s="87"/>
      <c r="H1500" s="87">
        <f>SUM(H1495:H1499)</f>
        <v>115.94</v>
      </c>
      <c r="I1500" s="87">
        <f>SUM(F1500:H1500)</f>
        <v>324.7</v>
      </c>
      <c r="K1500" s="240"/>
    </row>
    <row r="1501" spans="1:11" s="10" customFormat="1">
      <c r="A1501" s="86" t="s">
        <v>2151</v>
      </c>
      <c r="B1501" s="86" t="s">
        <v>83</v>
      </c>
      <c r="C1501" s="86">
        <v>114034</v>
      </c>
      <c r="D1501" s="86">
        <v>1199</v>
      </c>
      <c r="E1501" s="86">
        <v>0.03</v>
      </c>
      <c r="F1501" s="86">
        <f t="shared" ref="F1501:F1503" si="337">D1501*E1501</f>
        <v>35.97</v>
      </c>
      <c r="G1501" s="86">
        <v>0.02</v>
      </c>
      <c r="H1501" s="86">
        <f t="shared" ref="H1501:H1503" si="338">D1501*G1501</f>
        <v>23.98</v>
      </c>
      <c r="I1501" s="86"/>
      <c r="K1501" s="239"/>
    </row>
    <row r="1502" spans="1:11" s="10" customFormat="1">
      <c r="A1502" s="86"/>
      <c r="B1502" s="86" t="s">
        <v>85</v>
      </c>
      <c r="C1502" s="86">
        <v>113998</v>
      </c>
      <c r="D1502" s="86">
        <v>554</v>
      </c>
      <c r="E1502" s="86">
        <v>0.03</v>
      </c>
      <c r="F1502" s="86">
        <f t="shared" si="337"/>
        <v>16.62</v>
      </c>
      <c r="G1502" s="86">
        <v>0.02</v>
      </c>
      <c r="H1502" s="86">
        <f t="shared" si="338"/>
        <v>11.08</v>
      </c>
      <c r="I1502" s="86"/>
      <c r="K1502" s="239"/>
    </row>
    <row r="1503" spans="1:11" s="10" customFormat="1">
      <c r="A1503" s="86"/>
      <c r="B1503" s="86" t="s">
        <v>87</v>
      </c>
      <c r="C1503" s="86">
        <v>114016</v>
      </c>
      <c r="D1503" s="86">
        <v>889</v>
      </c>
      <c r="E1503" s="86">
        <v>0.03</v>
      </c>
      <c r="F1503" s="86">
        <f t="shared" si="337"/>
        <v>26.669999999999998</v>
      </c>
      <c r="G1503" s="86">
        <v>0.02</v>
      </c>
      <c r="H1503" s="86">
        <f t="shared" si="338"/>
        <v>17.78</v>
      </c>
      <c r="I1503" s="86"/>
      <c r="K1503" s="239"/>
    </row>
    <row r="1504" spans="1:11" s="11" customFormat="1" ht="15.75">
      <c r="A1504" s="87"/>
      <c r="B1504" s="87"/>
      <c r="C1504" s="87"/>
      <c r="D1504" s="87"/>
      <c r="E1504" s="87"/>
      <c r="F1504" s="87">
        <f>SUM(F1501:F1503)</f>
        <v>79.260000000000005</v>
      </c>
      <c r="G1504" s="87"/>
      <c r="H1504" s="87">
        <f>SUM(H1501:H1503)</f>
        <v>52.84</v>
      </c>
      <c r="I1504" s="87">
        <f>SUM(F1504:H1504)</f>
        <v>132.10000000000002</v>
      </c>
      <c r="K1504" s="240"/>
    </row>
    <row r="1505" spans="1:11" s="10" customFormat="1">
      <c r="A1505" s="66" t="s">
        <v>2152</v>
      </c>
      <c r="B1505" s="66" t="s">
        <v>2046</v>
      </c>
      <c r="C1505" s="66" t="s">
        <v>2153</v>
      </c>
      <c r="D1505" s="66">
        <v>185</v>
      </c>
      <c r="E1505" s="66">
        <v>0.12</v>
      </c>
      <c r="F1505" s="66">
        <f t="shared" ref="F1505:F1509" si="339">D1505*E1505</f>
        <v>22.2</v>
      </c>
      <c r="G1505" s="66">
        <v>0</v>
      </c>
      <c r="H1505" s="66">
        <f t="shared" ref="H1505:H1509" si="340">D1505*G1505</f>
        <v>0</v>
      </c>
      <c r="I1505" s="66"/>
      <c r="K1505" s="239"/>
    </row>
    <row r="1506" spans="1:11" s="11" customFormat="1" ht="15.75">
      <c r="A1506" s="69"/>
      <c r="B1506" s="69"/>
      <c r="C1506" s="69"/>
      <c r="D1506" s="69"/>
      <c r="E1506" s="69"/>
      <c r="F1506" s="69">
        <f>SUM(F1505:F1505)</f>
        <v>22.2</v>
      </c>
      <c r="G1506" s="69"/>
      <c r="H1506" s="69">
        <f>SUM(H1505:H1505)</f>
        <v>0</v>
      </c>
      <c r="I1506" s="69">
        <f>SUM(F1506:H1506)</f>
        <v>22.2</v>
      </c>
      <c r="K1506" s="240"/>
    </row>
    <row r="1507" spans="1:11" s="10" customFormat="1">
      <c r="A1507" s="76" t="s">
        <v>2154</v>
      </c>
      <c r="B1507" s="76" t="s">
        <v>83</v>
      </c>
      <c r="C1507" s="76">
        <v>116308</v>
      </c>
      <c r="D1507" s="76">
        <v>2539</v>
      </c>
      <c r="E1507" s="76">
        <v>0.03</v>
      </c>
      <c r="F1507" s="76">
        <f t="shared" si="339"/>
        <v>76.17</v>
      </c>
      <c r="G1507" s="76">
        <v>0.02</v>
      </c>
      <c r="H1507" s="76">
        <f t="shared" si="340"/>
        <v>50.78</v>
      </c>
      <c r="I1507" s="76"/>
      <c r="K1507" s="239"/>
    </row>
    <row r="1508" spans="1:11" s="10" customFormat="1">
      <c r="A1508" s="76"/>
      <c r="B1508" s="76" t="s">
        <v>85</v>
      </c>
      <c r="C1508" s="76">
        <v>116261</v>
      </c>
      <c r="D1508" s="76">
        <v>1830</v>
      </c>
      <c r="E1508" s="76">
        <v>0.03</v>
      </c>
      <c r="F1508" s="76">
        <f t="shared" si="339"/>
        <v>54.9</v>
      </c>
      <c r="G1508" s="76">
        <v>0.02</v>
      </c>
      <c r="H1508" s="76">
        <f t="shared" si="340"/>
        <v>36.6</v>
      </c>
      <c r="I1508" s="76"/>
      <c r="K1508" s="239"/>
    </row>
    <row r="1509" spans="1:11" s="10" customFormat="1">
      <c r="A1509" s="76"/>
      <c r="B1509" s="76" t="s">
        <v>87</v>
      </c>
      <c r="C1509" s="76">
        <v>116280</v>
      </c>
      <c r="D1509" s="76">
        <v>1777</v>
      </c>
      <c r="E1509" s="76">
        <v>0.03</v>
      </c>
      <c r="F1509" s="76">
        <f t="shared" si="339"/>
        <v>53.309999999999995</v>
      </c>
      <c r="G1509" s="76">
        <v>0.02</v>
      </c>
      <c r="H1509" s="76">
        <f t="shared" si="340"/>
        <v>35.54</v>
      </c>
      <c r="I1509" s="76"/>
      <c r="K1509" s="239"/>
    </row>
    <row r="1510" spans="1:11" s="11" customFormat="1" ht="15.75">
      <c r="A1510" s="77"/>
      <c r="B1510" s="77"/>
      <c r="C1510" s="77"/>
      <c r="D1510" s="77"/>
      <c r="E1510" s="77"/>
      <c r="F1510" s="77">
        <f>SUM(F1507:F1509)</f>
        <v>184.38</v>
      </c>
      <c r="G1510" s="77"/>
      <c r="H1510" s="77">
        <f>SUM(H1507:H1509)</f>
        <v>122.91999999999999</v>
      </c>
      <c r="I1510" s="77">
        <f>SUM(F1510:H1510)</f>
        <v>307.29999999999995</v>
      </c>
      <c r="K1510" s="240"/>
    </row>
    <row r="1511" spans="1:11" s="10" customFormat="1">
      <c r="A1511" s="76" t="s">
        <v>2154</v>
      </c>
      <c r="B1511" s="76" t="s">
        <v>85</v>
      </c>
      <c r="C1511" s="76" t="s">
        <v>2155</v>
      </c>
      <c r="D1511" s="76">
        <v>264</v>
      </c>
      <c r="E1511" s="76">
        <v>0.03</v>
      </c>
      <c r="F1511" s="76">
        <f t="shared" ref="F1511:F1515" si="341">D1511*E1511</f>
        <v>7.92</v>
      </c>
      <c r="G1511" s="76">
        <v>0.02</v>
      </c>
      <c r="H1511" s="76">
        <f t="shared" ref="H1511:H1515" si="342">D1511*G1511</f>
        <v>5.28</v>
      </c>
      <c r="I1511" s="76"/>
      <c r="K1511" s="239"/>
    </row>
    <row r="1512" spans="1:11" s="11" customFormat="1" ht="15.75">
      <c r="A1512" s="77"/>
      <c r="B1512" s="77"/>
      <c r="C1512" s="77"/>
      <c r="D1512" s="77"/>
      <c r="E1512" s="77"/>
      <c r="F1512" s="77">
        <f t="shared" ref="F1512:F1516" si="343">SUM(F1511:F1511)</f>
        <v>7.92</v>
      </c>
      <c r="G1512" s="77"/>
      <c r="H1512" s="77">
        <f t="shared" ref="H1512:H1516" si="344">SUM(H1511:H1511)</f>
        <v>5.28</v>
      </c>
      <c r="I1512" s="77">
        <f>SUM(F1512:H1512)</f>
        <v>13.2</v>
      </c>
      <c r="K1512" s="240"/>
    </row>
    <row r="1513" spans="1:11" s="10" customFormat="1">
      <c r="A1513" s="76" t="s">
        <v>2156</v>
      </c>
      <c r="B1513" s="76" t="s">
        <v>85</v>
      </c>
      <c r="C1513" s="76" t="s">
        <v>2157</v>
      </c>
      <c r="D1513" s="76">
        <v>392</v>
      </c>
      <c r="E1513" s="76">
        <v>0.03</v>
      </c>
      <c r="F1513" s="76">
        <f t="shared" si="341"/>
        <v>11.76</v>
      </c>
      <c r="G1513" s="76">
        <v>0.02</v>
      </c>
      <c r="H1513" s="76">
        <f t="shared" si="342"/>
        <v>7.84</v>
      </c>
      <c r="I1513" s="76"/>
      <c r="K1513" s="239"/>
    </row>
    <row r="1514" spans="1:11" s="11" customFormat="1" ht="15.75">
      <c r="A1514" s="77"/>
      <c r="B1514" s="77"/>
      <c r="C1514" s="77"/>
      <c r="D1514" s="77"/>
      <c r="E1514" s="77"/>
      <c r="F1514" s="77">
        <f t="shared" si="343"/>
        <v>11.76</v>
      </c>
      <c r="G1514" s="77"/>
      <c r="H1514" s="77">
        <f t="shared" si="344"/>
        <v>7.84</v>
      </c>
      <c r="I1514" s="77">
        <f>SUM(F1514:H1514)</f>
        <v>19.600000000000001</v>
      </c>
      <c r="K1514" s="240"/>
    </row>
    <row r="1515" spans="1:11" s="10" customFormat="1">
      <c r="A1515" s="76" t="s">
        <v>2158</v>
      </c>
      <c r="B1515" s="76" t="s">
        <v>2159</v>
      </c>
      <c r="C1515" s="76" t="s">
        <v>2160</v>
      </c>
      <c r="D1515" s="76">
        <v>1692</v>
      </c>
      <c r="E1515" s="76">
        <v>0.1</v>
      </c>
      <c r="F1515" s="76">
        <f t="shared" si="341"/>
        <v>169.20000000000002</v>
      </c>
      <c r="G1515" s="76">
        <v>0</v>
      </c>
      <c r="H1515" s="76">
        <f t="shared" si="342"/>
        <v>0</v>
      </c>
      <c r="I1515" s="76"/>
      <c r="K1515" s="239"/>
    </row>
    <row r="1516" spans="1:11" s="11" customFormat="1" ht="15.75">
      <c r="A1516" s="77"/>
      <c r="B1516" s="77"/>
      <c r="C1516" s="77"/>
      <c r="D1516" s="77"/>
      <c r="E1516" s="77"/>
      <c r="F1516" s="77">
        <f t="shared" si="343"/>
        <v>169.20000000000002</v>
      </c>
      <c r="G1516" s="77"/>
      <c r="H1516" s="77">
        <f t="shared" si="344"/>
        <v>0</v>
      </c>
      <c r="I1516" s="77">
        <f>SUM(F1516:H1516)</f>
        <v>169.20000000000002</v>
      </c>
      <c r="K1516" s="240"/>
    </row>
    <row r="1517" spans="1:11" s="10" customFormat="1">
      <c r="A1517" s="76" t="s">
        <v>2161</v>
      </c>
      <c r="B1517" s="76" t="s">
        <v>2162</v>
      </c>
      <c r="C1517" s="76" t="s">
        <v>2163</v>
      </c>
      <c r="D1517" s="76">
        <v>2234</v>
      </c>
      <c r="E1517" s="76">
        <v>0.08</v>
      </c>
      <c r="F1517" s="76">
        <f t="shared" ref="F1517:F1521" si="345">D1517*E1517</f>
        <v>178.72</v>
      </c>
      <c r="G1517" s="76">
        <v>0</v>
      </c>
      <c r="H1517" s="76">
        <f t="shared" ref="H1517:H1521" si="346">D1517*G1517</f>
        <v>0</v>
      </c>
      <c r="I1517" s="76"/>
      <c r="K1517" s="239"/>
    </row>
    <row r="1518" spans="1:11" s="11" customFormat="1" ht="15.75">
      <c r="A1518" s="77"/>
      <c r="B1518" s="77"/>
      <c r="C1518" s="77"/>
      <c r="D1518" s="77"/>
      <c r="E1518" s="77"/>
      <c r="F1518" s="77">
        <f>SUM(F1517:F1517)</f>
        <v>178.72</v>
      </c>
      <c r="G1518" s="77"/>
      <c r="H1518" s="77">
        <f>SUM(H1517:H1517)</f>
        <v>0</v>
      </c>
      <c r="I1518" s="77">
        <f>SUM(F1518:H1518)</f>
        <v>178.72</v>
      </c>
      <c r="K1518" s="240"/>
    </row>
    <row r="1519" spans="1:11" s="10" customFormat="1">
      <c r="A1519" s="76" t="s">
        <v>2164</v>
      </c>
      <c r="B1519" s="76" t="s">
        <v>2165</v>
      </c>
      <c r="C1519" s="76" t="s">
        <v>2166</v>
      </c>
      <c r="D1519" s="76">
        <v>2420</v>
      </c>
      <c r="E1519" s="76">
        <v>0.08</v>
      </c>
      <c r="F1519" s="76">
        <f t="shared" si="345"/>
        <v>193.6</v>
      </c>
      <c r="G1519" s="76">
        <v>0</v>
      </c>
      <c r="H1519" s="76">
        <f t="shared" si="346"/>
        <v>0</v>
      </c>
      <c r="I1519" s="76"/>
      <c r="K1519" s="239"/>
    </row>
    <row r="1520" spans="1:11" s="10" customFormat="1">
      <c r="A1520" s="76"/>
      <c r="B1520" s="76" t="s">
        <v>2167</v>
      </c>
      <c r="C1520" s="76" t="s">
        <v>2168</v>
      </c>
      <c r="D1520" s="76">
        <v>1222</v>
      </c>
      <c r="E1520" s="76">
        <v>0.08</v>
      </c>
      <c r="F1520" s="76">
        <f t="shared" si="345"/>
        <v>97.76</v>
      </c>
      <c r="G1520" s="76">
        <v>0</v>
      </c>
      <c r="H1520" s="76">
        <f t="shared" si="346"/>
        <v>0</v>
      </c>
      <c r="I1520" s="76"/>
      <c r="K1520" s="239"/>
    </row>
    <row r="1521" spans="1:11" s="10" customFormat="1">
      <c r="A1521" s="76"/>
      <c r="B1521" s="76" t="s">
        <v>2169</v>
      </c>
      <c r="C1521" s="76" t="s">
        <v>2170</v>
      </c>
      <c r="D1521" s="76">
        <v>743</v>
      </c>
      <c r="E1521" s="76">
        <v>0.08</v>
      </c>
      <c r="F1521" s="76">
        <f t="shared" si="345"/>
        <v>59.44</v>
      </c>
      <c r="G1521" s="76">
        <v>0</v>
      </c>
      <c r="H1521" s="76">
        <f t="shared" si="346"/>
        <v>0</v>
      </c>
      <c r="I1521" s="76"/>
      <c r="K1521" s="239"/>
    </row>
    <row r="1522" spans="1:11" s="11" customFormat="1" ht="15.75">
      <c r="A1522" s="77"/>
      <c r="B1522" s="77"/>
      <c r="C1522" s="77"/>
      <c r="D1522" s="77"/>
      <c r="E1522" s="77"/>
      <c r="F1522" s="77">
        <f>SUM(F1519:F1521)</f>
        <v>350.8</v>
      </c>
      <c r="G1522" s="77"/>
      <c r="H1522" s="77">
        <f>SUM(H1519:H1521)</f>
        <v>0</v>
      </c>
      <c r="I1522" s="77">
        <f>SUM(F1522:H1522)</f>
        <v>350.8</v>
      </c>
      <c r="K1522" s="240"/>
    </row>
    <row r="1523" spans="1:11" s="10" customFormat="1">
      <c r="A1523" s="76" t="s">
        <v>2171</v>
      </c>
      <c r="B1523" s="76" t="s">
        <v>2172</v>
      </c>
      <c r="C1523" s="76" t="s">
        <v>2173</v>
      </c>
      <c r="D1523" s="76">
        <v>646</v>
      </c>
      <c r="E1523" s="76">
        <v>0.06</v>
      </c>
      <c r="F1523" s="76">
        <f>D1523*E1523</f>
        <v>38.76</v>
      </c>
      <c r="G1523" s="76">
        <v>0</v>
      </c>
      <c r="H1523" s="76">
        <f>D1523*G1523</f>
        <v>0</v>
      </c>
      <c r="I1523" s="76"/>
      <c r="K1523" s="239"/>
    </row>
    <row r="1524" spans="1:11" s="11" customFormat="1" ht="15.75">
      <c r="A1524" s="77"/>
      <c r="B1524" s="77"/>
      <c r="C1524" s="77"/>
      <c r="D1524" s="77"/>
      <c r="E1524" s="77"/>
      <c r="F1524" s="77">
        <f>SUM(F1523:F1523)</f>
        <v>38.76</v>
      </c>
      <c r="G1524" s="77"/>
      <c r="H1524" s="77">
        <f>SUM(H1523:H1523)</f>
        <v>0</v>
      </c>
      <c r="I1524" s="77">
        <f>SUM(F1524:H1524)</f>
        <v>38.76</v>
      </c>
      <c r="K1524" s="240"/>
    </row>
    <row r="1525" spans="1:11" s="10" customFormat="1">
      <c r="A1525" s="76" t="s">
        <v>2174</v>
      </c>
      <c r="B1525" s="76" t="s">
        <v>2175</v>
      </c>
      <c r="C1525" s="76" t="s">
        <v>2176</v>
      </c>
      <c r="D1525" s="76">
        <v>2101</v>
      </c>
      <c r="E1525" s="76">
        <v>0</v>
      </c>
      <c r="F1525" s="76">
        <f t="shared" ref="F1525:F1532" si="347">D1525*E1525</f>
        <v>0</v>
      </c>
      <c r="G1525" s="76">
        <v>0</v>
      </c>
      <c r="H1525" s="76">
        <f t="shared" ref="H1525:H1532" si="348">D1525*G1525</f>
        <v>0</v>
      </c>
      <c r="I1525" s="76"/>
      <c r="K1525" s="239"/>
    </row>
    <row r="1526" spans="1:11" s="11" customFormat="1" ht="15.75">
      <c r="A1526" s="77"/>
      <c r="B1526" s="77"/>
      <c r="C1526" s="77"/>
      <c r="D1526" s="77"/>
      <c r="E1526" s="77"/>
      <c r="F1526" s="77">
        <f>SUM(F1525:F1525)</f>
        <v>0</v>
      </c>
      <c r="G1526" s="77"/>
      <c r="H1526" s="77">
        <f>SUM(H1525:H1525)</f>
        <v>0</v>
      </c>
      <c r="I1526" s="77">
        <f>SUM(F1526:H1526)</f>
        <v>0</v>
      </c>
      <c r="K1526" s="240"/>
    </row>
    <row r="1527" spans="1:11" s="14" customFormat="1">
      <c r="A1527" s="76" t="s">
        <v>2177</v>
      </c>
      <c r="B1527" s="76">
        <v>52599</v>
      </c>
      <c r="C1527" s="76" t="s">
        <v>2178</v>
      </c>
      <c r="D1527" s="76">
        <v>3654</v>
      </c>
      <c r="E1527" s="76">
        <v>0.2</v>
      </c>
      <c r="F1527" s="76">
        <f t="shared" si="347"/>
        <v>730.80000000000007</v>
      </c>
      <c r="G1527" s="76">
        <v>0</v>
      </c>
      <c r="H1527" s="76">
        <f t="shared" si="348"/>
        <v>0</v>
      </c>
      <c r="I1527" s="76"/>
      <c r="K1527" s="232"/>
    </row>
    <row r="1528" spans="1:11" s="14" customFormat="1">
      <c r="A1528" s="76"/>
      <c r="B1528" s="76">
        <v>52607</v>
      </c>
      <c r="C1528" s="76" t="s">
        <v>2178</v>
      </c>
      <c r="D1528" s="76">
        <v>2862</v>
      </c>
      <c r="E1528" s="76">
        <v>0.2</v>
      </c>
      <c r="F1528" s="76">
        <f t="shared" si="347"/>
        <v>572.4</v>
      </c>
      <c r="G1528" s="76">
        <v>0</v>
      </c>
      <c r="H1528" s="76">
        <f t="shared" si="348"/>
        <v>0</v>
      </c>
      <c r="I1528" s="76"/>
      <c r="K1528" s="232"/>
    </row>
    <row r="1529" spans="1:11" s="7" customFormat="1" ht="15.75">
      <c r="A1529" s="76"/>
      <c r="B1529" s="76"/>
      <c r="C1529" s="76"/>
      <c r="D1529" s="76"/>
      <c r="E1529" s="77"/>
      <c r="F1529" s="77">
        <f>SUM(F1527:F1528)</f>
        <v>1303.2</v>
      </c>
      <c r="G1529" s="77"/>
      <c r="H1529" s="77">
        <f>SUM(H1527:H1528)</f>
        <v>0</v>
      </c>
      <c r="I1529" s="77">
        <f>SUM(F1529:H1529)</f>
        <v>1303.2</v>
      </c>
      <c r="K1529" s="233"/>
    </row>
    <row r="1530" spans="1:11" s="10" customFormat="1">
      <c r="A1530" s="86" t="s">
        <v>2179</v>
      </c>
      <c r="B1530" s="86" t="s">
        <v>83</v>
      </c>
      <c r="C1530" s="86">
        <v>114190</v>
      </c>
      <c r="D1530" s="86">
        <v>1071</v>
      </c>
      <c r="E1530" s="86">
        <v>0.03</v>
      </c>
      <c r="F1530" s="86">
        <f t="shared" si="347"/>
        <v>32.129999999999995</v>
      </c>
      <c r="G1530" s="86">
        <v>0.02</v>
      </c>
      <c r="H1530" s="86">
        <f t="shared" si="348"/>
        <v>21.42</v>
      </c>
      <c r="I1530" s="86"/>
      <c r="K1530" s="239"/>
    </row>
    <row r="1531" spans="1:11" s="10" customFormat="1">
      <c r="A1531" s="86"/>
      <c r="B1531" s="86" t="s">
        <v>85</v>
      </c>
      <c r="C1531" s="86">
        <v>114153</v>
      </c>
      <c r="D1531" s="86">
        <v>704</v>
      </c>
      <c r="E1531" s="86">
        <v>0.03</v>
      </c>
      <c r="F1531" s="86">
        <f t="shared" si="347"/>
        <v>21.119999999999997</v>
      </c>
      <c r="G1531" s="86">
        <v>0.02</v>
      </c>
      <c r="H1531" s="86">
        <f t="shared" si="348"/>
        <v>14.08</v>
      </c>
      <c r="I1531" s="86"/>
      <c r="K1531" s="239"/>
    </row>
    <row r="1532" spans="1:11" s="10" customFormat="1">
      <c r="A1532" s="86"/>
      <c r="B1532" s="86" t="s">
        <v>87</v>
      </c>
      <c r="C1532" s="86">
        <v>114171</v>
      </c>
      <c r="D1532" s="86">
        <v>495</v>
      </c>
      <c r="E1532" s="86">
        <v>0.03</v>
      </c>
      <c r="F1532" s="86">
        <f t="shared" si="347"/>
        <v>14.85</v>
      </c>
      <c r="G1532" s="86">
        <v>0.02</v>
      </c>
      <c r="H1532" s="86">
        <f t="shared" si="348"/>
        <v>9.9</v>
      </c>
      <c r="I1532" s="86"/>
      <c r="K1532" s="239"/>
    </row>
    <row r="1533" spans="1:11" s="11" customFormat="1" ht="15.75">
      <c r="A1533" s="86"/>
      <c r="B1533" s="86"/>
      <c r="C1533" s="86"/>
      <c r="D1533" s="86"/>
      <c r="E1533" s="87"/>
      <c r="F1533" s="87">
        <f>SUM(F1530:F1532)</f>
        <v>68.099999999999994</v>
      </c>
      <c r="G1533" s="87"/>
      <c r="H1533" s="87">
        <f>SUM(H1530:H1532)</f>
        <v>45.4</v>
      </c>
      <c r="I1533" s="87">
        <f>SUM(F1533:H1533)</f>
        <v>113.5</v>
      </c>
      <c r="K1533" s="240"/>
    </row>
    <row r="1534" spans="1:11" s="10" customFormat="1">
      <c r="A1534" s="76" t="s">
        <v>2180</v>
      </c>
      <c r="B1534" s="76" t="s">
        <v>2181</v>
      </c>
      <c r="C1534" s="76" t="s">
        <v>2182</v>
      </c>
      <c r="D1534" s="76">
        <v>1796</v>
      </c>
      <c r="E1534" s="76">
        <v>0.03</v>
      </c>
      <c r="F1534" s="76">
        <f t="shared" ref="F1534:F1538" si="349">D1534*E1534</f>
        <v>53.879999999999995</v>
      </c>
      <c r="G1534" s="76">
        <v>0.02</v>
      </c>
      <c r="H1534" s="76">
        <f t="shared" ref="H1534:H1538" si="350">D1534*G1534</f>
        <v>35.92</v>
      </c>
      <c r="I1534" s="76"/>
      <c r="K1534" s="239"/>
    </row>
    <row r="1535" spans="1:11" s="10" customFormat="1">
      <c r="A1535" s="76"/>
      <c r="B1535" s="76" t="s">
        <v>2183</v>
      </c>
      <c r="C1535" s="76" t="s">
        <v>2184</v>
      </c>
      <c r="D1535" s="76">
        <v>1688</v>
      </c>
      <c r="E1535" s="76">
        <v>0.03</v>
      </c>
      <c r="F1535" s="76">
        <f t="shared" si="349"/>
        <v>50.64</v>
      </c>
      <c r="G1535" s="76">
        <v>0.02</v>
      </c>
      <c r="H1535" s="76">
        <f t="shared" si="350"/>
        <v>33.76</v>
      </c>
      <c r="I1535" s="76"/>
      <c r="K1535" s="239"/>
    </row>
    <row r="1536" spans="1:11" s="10" customFormat="1">
      <c r="A1536" s="76"/>
      <c r="B1536" s="76" t="s">
        <v>2185</v>
      </c>
      <c r="C1536" s="76" t="s">
        <v>2186</v>
      </c>
      <c r="D1536" s="76">
        <v>1207</v>
      </c>
      <c r="E1536" s="76">
        <v>0.03</v>
      </c>
      <c r="F1536" s="76">
        <f t="shared" si="349"/>
        <v>36.21</v>
      </c>
      <c r="G1536" s="76">
        <v>0.02</v>
      </c>
      <c r="H1536" s="76">
        <f t="shared" si="350"/>
        <v>24.14</v>
      </c>
      <c r="I1536" s="76"/>
      <c r="K1536" s="239"/>
    </row>
    <row r="1537" spans="1:11" s="10" customFormat="1">
      <c r="A1537" s="76"/>
      <c r="B1537" s="76" t="s">
        <v>2187</v>
      </c>
      <c r="C1537" s="76" t="s">
        <v>2188</v>
      </c>
      <c r="D1537" s="76">
        <v>2091</v>
      </c>
      <c r="E1537" s="76">
        <v>0.03</v>
      </c>
      <c r="F1537" s="76">
        <f t="shared" si="349"/>
        <v>62.73</v>
      </c>
      <c r="G1537" s="76">
        <v>0.02</v>
      </c>
      <c r="H1537" s="76">
        <f t="shared" si="350"/>
        <v>41.82</v>
      </c>
      <c r="I1537" s="76"/>
      <c r="K1537" s="239"/>
    </row>
    <row r="1538" spans="1:11" s="10" customFormat="1">
      <c r="A1538" s="76"/>
      <c r="B1538" s="76" t="s">
        <v>2189</v>
      </c>
      <c r="C1538" s="76" t="s">
        <v>2190</v>
      </c>
      <c r="D1538" s="76">
        <v>2396</v>
      </c>
      <c r="E1538" s="76">
        <v>0.03</v>
      </c>
      <c r="F1538" s="76">
        <f t="shared" si="349"/>
        <v>71.88</v>
      </c>
      <c r="G1538" s="76">
        <v>0.02</v>
      </c>
      <c r="H1538" s="76">
        <f t="shared" si="350"/>
        <v>47.92</v>
      </c>
      <c r="I1538" s="76"/>
      <c r="K1538" s="239"/>
    </row>
    <row r="1539" spans="1:11" s="11" customFormat="1" ht="15.75">
      <c r="A1539" s="77"/>
      <c r="B1539" s="77"/>
      <c r="C1539" s="77"/>
      <c r="D1539" s="77"/>
      <c r="E1539" s="77"/>
      <c r="F1539" s="77">
        <f>SUM(F1534:F1538)</f>
        <v>275.33999999999997</v>
      </c>
      <c r="G1539" s="77"/>
      <c r="H1539" s="77">
        <f>SUM(H1534:H1538)</f>
        <v>183.56</v>
      </c>
      <c r="I1539" s="77">
        <f>SUM(F1539:H1539)</f>
        <v>458.9</v>
      </c>
      <c r="K1539" s="240"/>
    </row>
    <row r="1540" spans="1:11" s="10" customFormat="1">
      <c r="A1540" s="76" t="s">
        <v>2191</v>
      </c>
      <c r="B1540" s="76" t="s">
        <v>2192</v>
      </c>
      <c r="C1540" s="76" t="s">
        <v>2193</v>
      </c>
      <c r="D1540" s="76">
        <v>2061</v>
      </c>
      <c r="E1540" s="76">
        <v>0.04</v>
      </c>
      <c r="F1540" s="76">
        <f t="shared" ref="F1540:F1544" si="351">D1540*E1540</f>
        <v>82.44</v>
      </c>
      <c r="G1540" s="76">
        <v>0.02</v>
      </c>
      <c r="H1540" s="76">
        <f t="shared" ref="H1540:H1544" si="352">D1540*G1540</f>
        <v>41.22</v>
      </c>
      <c r="I1540" s="76"/>
      <c r="K1540" s="239"/>
    </row>
    <row r="1541" spans="1:11" s="10" customFormat="1">
      <c r="A1541" s="76"/>
      <c r="B1541" s="76" t="s">
        <v>2194</v>
      </c>
      <c r="C1541" s="76" t="s">
        <v>2195</v>
      </c>
      <c r="D1541" s="76">
        <v>2155</v>
      </c>
      <c r="E1541" s="76">
        <v>0.04</v>
      </c>
      <c r="F1541" s="76">
        <f t="shared" si="351"/>
        <v>86.2</v>
      </c>
      <c r="G1541" s="76">
        <v>0.02</v>
      </c>
      <c r="H1541" s="76">
        <f t="shared" si="352"/>
        <v>43.1</v>
      </c>
      <c r="I1541" s="76"/>
      <c r="K1541" s="239"/>
    </row>
    <row r="1542" spans="1:11" s="10" customFormat="1">
      <c r="A1542" s="76"/>
      <c r="B1542" s="76" t="s">
        <v>2196</v>
      </c>
      <c r="C1542" s="76" t="s">
        <v>2197</v>
      </c>
      <c r="D1542" s="76">
        <v>2715</v>
      </c>
      <c r="E1542" s="76">
        <v>0.04</v>
      </c>
      <c r="F1542" s="76">
        <f t="shared" si="351"/>
        <v>108.60000000000001</v>
      </c>
      <c r="G1542" s="76">
        <v>0.02</v>
      </c>
      <c r="H1542" s="76">
        <f t="shared" si="352"/>
        <v>54.300000000000004</v>
      </c>
      <c r="I1542" s="76"/>
      <c r="K1542" s="239"/>
    </row>
    <row r="1543" spans="1:11" s="10" customFormat="1">
      <c r="A1543" s="76"/>
      <c r="B1543" s="76" t="s">
        <v>2198</v>
      </c>
      <c r="C1543" s="76" t="s">
        <v>2199</v>
      </c>
      <c r="D1543" s="76">
        <v>2400</v>
      </c>
      <c r="E1543" s="76">
        <v>0.03</v>
      </c>
      <c r="F1543" s="76">
        <f t="shared" si="351"/>
        <v>72</v>
      </c>
      <c r="G1543" s="76">
        <v>0.02</v>
      </c>
      <c r="H1543" s="76">
        <f t="shared" si="352"/>
        <v>48</v>
      </c>
      <c r="I1543" s="76"/>
      <c r="K1543" s="239"/>
    </row>
    <row r="1544" spans="1:11" s="10" customFormat="1">
      <c r="A1544" s="76"/>
      <c r="B1544" s="76" t="s">
        <v>2200</v>
      </c>
      <c r="C1544" s="76" t="s">
        <v>2201</v>
      </c>
      <c r="D1544" s="76">
        <v>1560</v>
      </c>
      <c r="E1544" s="76">
        <v>0.03</v>
      </c>
      <c r="F1544" s="76">
        <f t="shared" si="351"/>
        <v>46.8</v>
      </c>
      <c r="G1544" s="76">
        <v>0.02</v>
      </c>
      <c r="H1544" s="76">
        <f t="shared" si="352"/>
        <v>31.2</v>
      </c>
      <c r="I1544" s="76"/>
      <c r="K1544" s="239"/>
    </row>
    <row r="1545" spans="1:11" s="11" customFormat="1" ht="15.75">
      <c r="A1545" s="77"/>
      <c r="B1545" s="77"/>
      <c r="C1545" s="77"/>
      <c r="D1545" s="77"/>
      <c r="E1545" s="77"/>
      <c r="F1545" s="77">
        <f>SUM(F1540:F1544)</f>
        <v>396.04</v>
      </c>
      <c r="G1545" s="77"/>
      <c r="H1545" s="77">
        <f>SUM(H1540:H1544)</f>
        <v>217.82</v>
      </c>
      <c r="I1545" s="77">
        <f>SUM(F1545:H1545)</f>
        <v>613.86</v>
      </c>
      <c r="K1545" s="240"/>
    </row>
    <row r="1546" spans="1:11" s="10" customFormat="1">
      <c r="A1546" s="76" t="s">
        <v>2202</v>
      </c>
      <c r="B1546" s="76" t="s">
        <v>2203</v>
      </c>
      <c r="C1546" s="76" t="s">
        <v>2204</v>
      </c>
      <c r="D1546" s="76">
        <v>1315</v>
      </c>
      <c r="E1546" s="76">
        <v>0.04</v>
      </c>
      <c r="F1546" s="76">
        <f t="shared" ref="F1546:F1550" si="353">D1546*E1546</f>
        <v>52.6</v>
      </c>
      <c r="G1546" s="76">
        <v>0.02</v>
      </c>
      <c r="H1546" s="76">
        <f t="shared" ref="H1546:H1550" si="354">D1546*G1546</f>
        <v>26.3</v>
      </c>
      <c r="I1546" s="76"/>
      <c r="K1546" s="239"/>
    </row>
    <row r="1547" spans="1:11" s="10" customFormat="1">
      <c r="A1547" s="76"/>
      <c r="B1547" s="76" t="s">
        <v>2205</v>
      </c>
      <c r="C1547" s="76" t="s">
        <v>2206</v>
      </c>
      <c r="D1547" s="76">
        <v>2093</v>
      </c>
      <c r="E1547" s="76">
        <v>0.04</v>
      </c>
      <c r="F1547" s="76">
        <f t="shared" si="353"/>
        <v>83.72</v>
      </c>
      <c r="G1547" s="76">
        <v>0.02</v>
      </c>
      <c r="H1547" s="76">
        <f t="shared" si="354"/>
        <v>41.86</v>
      </c>
      <c r="I1547" s="76"/>
      <c r="K1547" s="239"/>
    </row>
    <row r="1548" spans="1:11" s="10" customFormat="1">
      <c r="A1548" s="76"/>
      <c r="B1548" s="76" t="s">
        <v>2207</v>
      </c>
      <c r="C1548" s="76" t="s">
        <v>2208</v>
      </c>
      <c r="D1548" s="76">
        <v>1408</v>
      </c>
      <c r="E1548" s="76">
        <v>0.03</v>
      </c>
      <c r="F1548" s="76">
        <f t="shared" si="353"/>
        <v>42.239999999999995</v>
      </c>
      <c r="G1548" s="76">
        <v>0.02</v>
      </c>
      <c r="H1548" s="76">
        <f t="shared" si="354"/>
        <v>28.16</v>
      </c>
      <c r="I1548" s="76"/>
      <c r="K1548" s="239"/>
    </row>
    <row r="1549" spans="1:11" s="10" customFormat="1">
      <c r="A1549" s="76"/>
      <c r="B1549" s="76" t="s">
        <v>2209</v>
      </c>
      <c r="C1549" s="76" t="s">
        <v>2210</v>
      </c>
      <c r="D1549" s="76">
        <v>1206</v>
      </c>
      <c r="E1549" s="76">
        <v>0.03</v>
      </c>
      <c r="F1549" s="76">
        <f t="shared" si="353"/>
        <v>36.18</v>
      </c>
      <c r="G1549" s="76">
        <v>0.02</v>
      </c>
      <c r="H1549" s="76">
        <f t="shared" si="354"/>
        <v>24.12</v>
      </c>
      <c r="I1549" s="76"/>
      <c r="K1549" s="239"/>
    </row>
    <row r="1550" spans="1:11" s="10" customFormat="1">
      <c r="A1550" s="76"/>
      <c r="B1550" s="76" t="s">
        <v>2211</v>
      </c>
      <c r="C1550" s="76" t="s">
        <v>2212</v>
      </c>
      <c r="D1550" s="76">
        <v>995</v>
      </c>
      <c r="E1550" s="76">
        <v>0.03</v>
      </c>
      <c r="F1550" s="76">
        <f t="shared" si="353"/>
        <v>29.849999999999998</v>
      </c>
      <c r="G1550" s="76">
        <v>0.02</v>
      </c>
      <c r="H1550" s="76">
        <f t="shared" si="354"/>
        <v>19.900000000000002</v>
      </c>
      <c r="I1550" s="76"/>
      <c r="K1550" s="239"/>
    </row>
    <row r="1551" spans="1:11" s="11" customFormat="1" ht="15.75">
      <c r="A1551" s="77"/>
      <c r="B1551" s="77"/>
      <c r="C1551" s="77"/>
      <c r="D1551" s="77"/>
      <c r="E1551" s="77"/>
      <c r="F1551" s="77">
        <f>SUM(F1546:F1550)</f>
        <v>244.59</v>
      </c>
      <c r="G1551" s="77"/>
      <c r="H1551" s="77">
        <f>SUM(H1546:H1550)</f>
        <v>140.34</v>
      </c>
      <c r="I1551" s="77">
        <f>SUM(F1551:H1551)</f>
        <v>384.93</v>
      </c>
      <c r="K1551" s="240"/>
    </row>
    <row r="1552" spans="1:11" s="10" customFormat="1">
      <c r="A1552" s="76" t="s">
        <v>2213</v>
      </c>
      <c r="B1552" s="76" t="s">
        <v>83</v>
      </c>
      <c r="C1552" s="76" t="s">
        <v>2214</v>
      </c>
      <c r="D1552" s="76">
        <v>109</v>
      </c>
      <c r="E1552" s="76">
        <v>0.03</v>
      </c>
      <c r="F1552" s="76">
        <f t="shared" ref="F1552:F1556" si="355">D1552*E1552</f>
        <v>3.27</v>
      </c>
      <c r="G1552" s="76">
        <v>0.02</v>
      </c>
      <c r="H1552" s="76">
        <f t="shared" ref="H1552:H1556" si="356">D1552*G1552</f>
        <v>2.1800000000000002</v>
      </c>
      <c r="I1552" s="76"/>
      <c r="K1552" s="239"/>
    </row>
    <row r="1553" spans="1:11" s="10" customFormat="1">
      <c r="A1553" s="76"/>
      <c r="B1553" s="76" t="s">
        <v>87</v>
      </c>
      <c r="C1553" s="76" t="s">
        <v>2215</v>
      </c>
      <c r="D1553" s="76">
        <v>227</v>
      </c>
      <c r="E1553" s="76">
        <v>0.03</v>
      </c>
      <c r="F1553" s="76">
        <f t="shared" si="355"/>
        <v>6.81</v>
      </c>
      <c r="G1553" s="76">
        <v>0.02</v>
      </c>
      <c r="H1553" s="76">
        <f t="shared" si="356"/>
        <v>4.54</v>
      </c>
      <c r="I1553" s="76"/>
      <c r="K1553" s="239"/>
    </row>
    <row r="1554" spans="1:11" s="11" customFormat="1" ht="15.75">
      <c r="A1554" s="77"/>
      <c r="B1554" s="77"/>
      <c r="C1554" s="77"/>
      <c r="D1554" s="77"/>
      <c r="E1554" s="77"/>
      <c r="F1554" s="77">
        <f>SUM(F1552:F1553)</f>
        <v>10.08</v>
      </c>
      <c r="G1554" s="77"/>
      <c r="H1554" s="77">
        <f>SUM(H1552:H1553)</f>
        <v>6.7200000000000006</v>
      </c>
      <c r="I1554" s="77">
        <f>SUM(F1554:H1554)</f>
        <v>16.8</v>
      </c>
      <c r="K1554" s="240"/>
    </row>
    <row r="1555" spans="1:11" s="10" customFormat="1">
      <c r="A1555" s="76" t="s">
        <v>2216</v>
      </c>
      <c r="B1555" s="76" t="s">
        <v>83</v>
      </c>
      <c r="C1555" s="76" t="s">
        <v>2217</v>
      </c>
      <c r="D1555" s="76">
        <v>674</v>
      </c>
      <c r="E1555" s="76">
        <v>0.03</v>
      </c>
      <c r="F1555" s="76">
        <f t="shared" si="355"/>
        <v>20.22</v>
      </c>
      <c r="G1555" s="76">
        <v>0.02</v>
      </c>
      <c r="H1555" s="76">
        <f t="shared" si="356"/>
        <v>13.48</v>
      </c>
      <c r="I1555" s="76"/>
      <c r="K1555" s="239"/>
    </row>
    <row r="1556" spans="1:11" s="10" customFormat="1">
      <c r="A1556" s="76"/>
      <c r="B1556" s="76" t="s">
        <v>87</v>
      </c>
      <c r="C1556" s="76" t="s">
        <v>2218</v>
      </c>
      <c r="D1556" s="76">
        <v>272</v>
      </c>
      <c r="E1556" s="76">
        <v>0.03</v>
      </c>
      <c r="F1556" s="76">
        <f t="shared" si="355"/>
        <v>8.16</v>
      </c>
      <c r="G1556" s="76">
        <v>0.02</v>
      </c>
      <c r="H1556" s="76">
        <f t="shared" si="356"/>
        <v>5.44</v>
      </c>
      <c r="I1556" s="76"/>
      <c r="K1556" s="239"/>
    </row>
    <row r="1557" spans="1:11" s="11" customFormat="1" ht="15.75">
      <c r="A1557" s="77"/>
      <c r="B1557" s="77"/>
      <c r="C1557" s="77"/>
      <c r="D1557" s="77"/>
      <c r="E1557" s="77"/>
      <c r="F1557" s="77">
        <f>SUM(F1555:F1556)</f>
        <v>28.38</v>
      </c>
      <c r="G1557" s="77"/>
      <c r="H1557" s="77">
        <f>SUM(H1555:H1556)</f>
        <v>18.920000000000002</v>
      </c>
      <c r="I1557" s="77">
        <f>SUM(F1557:H1557)</f>
        <v>47.3</v>
      </c>
      <c r="K1557" s="240"/>
    </row>
    <row r="1558" spans="1:11" s="10" customFormat="1">
      <c r="A1558" s="76" t="s">
        <v>2219</v>
      </c>
      <c r="B1558" s="76" t="s">
        <v>2220</v>
      </c>
      <c r="C1558" s="76" t="s">
        <v>2221</v>
      </c>
      <c r="D1558" s="76">
        <v>1409</v>
      </c>
      <c r="E1558" s="76">
        <v>0.1</v>
      </c>
      <c r="F1558" s="76">
        <f t="shared" ref="F1558:F1564" si="357">D1558*E1558</f>
        <v>140.9</v>
      </c>
      <c r="G1558" s="76">
        <v>0</v>
      </c>
      <c r="H1558" s="76">
        <f t="shared" ref="H1558:H1564" si="358">D1558*G1558</f>
        <v>0</v>
      </c>
      <c r="I1558" s="76"/>
      <c r="K1558" s="239"/>
    </row>
    <row r="1559" spans="1:11" s="10" customFormat="1">
      <c r="A1559" s="76"/>
      <c r="B1559" s="76" t="s">
        <v>2222</v>
      </c>
      <c r="C1559" s="76" t="s">
        <v>2223</v>
      </c>
      <c r="D1559" s="76">
        <v>1038</v>
      </c>
      <c r="E1559" s="76">
        <v>0.1</v>
      </c>
      <c r="F1559" s="76">
        <f t="shared" si="357"/>
        <v>103.80000000000001</v>
      </c>
      <c r="G1559" s="76">
        <v>0</v>
      </c>
      <c r="H1559" s="76">
        <f t="shared" si="358"/>
        <v>0</v>
      </c>
      <c r="I1559" s="76"/>
      <c r="K1559" s="239"/>
    </row>
    <row r="1560" spans="1:11" s="11" customFormat="1" ht="15.75">
      <c r="A1560" s="77"/>
      <c r="B1560" s="77"/>
      <c r="C1560" s="77"/>
      <c r="D1560" s="77"/>
      <c r="E1560" s="77"/>
      <c r="F1560" s="77">
        <f>SUM(F1558:F1559)</f>
        <v>244.70000000000002</v>
      </c>
      <c r="G1560" s="77"/>
      <c r="H1560" s="77">
        <f>SUM(H1558:H1559)</f>
        <v>0</v>
      </c>
      <c r="I1560" s="77">
        <f>SUM(F1560:H1560)</f>
        <v>244.70000000000002</v>
      </c>
      <c r="K1560" s="240"/>
    </row>
    <row r="1561" spans="1:11" s="10" customFormat="1">
      <c r="A1561" s="76" t="s">
        <v>2224</v>
      </c>
      <c r="B1561" s="76" t="s">
        <v>1017</v>
      </c>
      <c r="C1561" s="76">
        <v>126363</v>
      </c>
      <c r="D1561" s="76">
        <v>1639</v>
      </c>
      <c r="E1561" s="76">
        <v>0.1</v>
      </c>
      <c r="F1561" s="76">
        <f t="shared" si="357"/>
        <v>163.9</v>
      </c>
      <c r="G1561" s="76">
        <v>0</v>
      </c>
      <c r="H1561" s="76">
        <f t="shared" si="358"/>
        <v>0</v>
      </c>
      <c r="I1561" s="76"/>
      <c r="K1561" s="239"/>
    </row>
    <row r="1562" spans="1:11" s="10" customFormat="1">
      <c r="A1562" s="76"/>
      <c r="B1562" s="76" t="s">
        <v>1678</v>
      </c>
      <c r="C1562" s="76">
        <v>126381</v>
      </c>
      <c r="D1562" s="76">
        <v>1000</v>
      </c>
      <c r="E1562" s="76">
        <v>0.1</v>
      </c>
      <c r="F1562" s="76">
        <f t="shared" si="357"/>
        <v>100</v>
      </c>
      <c r="G1562" s="76">
        <v>0</v>
      </c>
      <c r="H1562" s="76">
        <f t="shared" si="358"/>
        <v>0</v>
      </c>
      <c r="I1562" s="76"/>
      <c r="K1562" s="239"/>
    </row>
    <row r="1563" spans="1:11" s="10" customFormat="1">
      <c r="A1563" s="76"/>
      <c r="B1563" s="76" t="s">
        <v>2225</v>
      </c>
      <c r="C1563" s="76" t="s">
        <v>2226</v>
      </c>
      <c r="D1563" s="76">
        <v>1758</v>
      </c>
      <c r="E1563" s="76">
        <v>0.1</v>
      </c>
      <c r="F1563" s="76">
        <f t="shared" si="357"/>
        <v>175.8</v>
      </c>
      <c r="G1563" s="76">
        <v>0</v>
      </c>
      <c r="H1563" s="76">
        <f t="shared" si="358"/>
        <v>0</v>
      </c>
      <c r="I1563" s="76"/>
      <c r="K1563" s="239"/>
    </row>
    <row r="1564" spans="1:11" s="10" customFormat="1">
      <c r="A1564" s="76"/>
      <c r="B1564" s="76" t="s">
        <v>2227</v>
      </c>
      <c r="C1564" s="76" t="s">
        <v>2228</v>
      </c>
      <c r="D1564" s="76">
        <v>983</v>
      </c>
      <c r="E1564" s="76">
        <v>0.1</v>
      </c>
      <c r="F1564" s="76">
        <f t="shared" si="357"/>
        <v>98.300000000000011</v>
      </c>
      <c r="G1564" s="76">
        <v>0</v>
      </c>
      <c r="H1564" s="76">
        <f t="shared" si="358"/>
        <v>0</v>
      </c>
      <c r="I1564" s="76"/>
      <c r="K1564" s="239"/>
    </row>
    <row r="1565" spans="1:11" s="11" customFormat="1" ht="15.75">
      <c r="A1565" s="77"/>
      <c r="B1565" s="77"/>
      <c r="C1565" s="77"/>
      <c r="D1565" s="77"/>
      <c r="E1565" s="77"/>
      <c r="F1565" s="77">
        <f>SUM(F1561:F1564)</f>
        <v>538</v>
      </c>
      <c r="G1565" s="77"/>
      <c r="H1565" s="77">
        <f>SUM(H1561:H1564)</f>
        <v>0</v>
      </c>
      <c r="I1565" s="77">
        <f>SUM(F1565:H1565)</f>
        <v>538</v>
      </c>
      <c r="K1565" s="240"/>
    </row>
    <row r="1566" spans="1:11" s="10" customFormat="1">
      <c r="A1566" s="76" t="s">
        <v>2229</v>
      </c>
      <c r="B1566" s="76" t="s">
        <v>2159</v>
      </c>
      <c r="C1566" s="76">
        <v>117857</v>
      </c>
      <c r="D1566" s="76">
        <v>359</v>
      </c>
      <c r="E1566" s="76">
        <v>0.1</v>
      </c>
      <c r="F1566" s="76">
        <f t="shared" ref="F1566:F1570" si="359">D1566*E1566</f>
        <v>35.9</v>
      </c>
      <c r="G1566" s="76">
        <v>0</v>
      </c>
      <c r="H1566" s="76">
        <f t="shared" ref="H1566:H1570" si="360">D1566*G1566</f>
        <v>0</v>
      </c>
      <c r="I1566" s="76"/>
      <c r="K1566" s="239"/>
    </row>
    <row r="1567" spans="1:11" s="10" customFormat="1">
      <c r="A1567" s="76"/>
      <c r="B1567" s="76" t="s">
        <v>2230</v>
      </c>
      <c r="C1567" s="76" t="s">
        <v>2231</v>
      </c>
      <c r="D1567" s="76">
        <v>359</v>
      </c>
      <c r="E1567" s="76">
        <v>0.1</v>
      </c>
      <c r="F1567" s="76">
        <f t="shared" si="359"/>
        <v>35.9</v>
      </c>
      <c r="G1567" s="76">
        <v>0</v>
      </c>
      <c r="H1567" s="76">
        <f t="shared" si="360"/>
        <v>0</v>
      </c>
      <c r="I1567" s="76"/>
      <c r="K1567" s="239"/>
    </row>
    <row r="1568" spans="1:11" s="11" customFormat="1" ht="15.75">
      <c r="A1568" s="77"/>
      <c r="B1568" s="77"/>
      <c r="C1568" s="77"/>
      <c r="D1568" s="77"/>
      <c r="E1568" s="77"/>
      <c r="F1568" s="77">
        <f>SUM(F1566:F1567)</f>
        <v>71.8</v>
      </c>
      <c r="G1568" s="77"/>
      <c r="H1568" s="77">
        <f>SUM(H1566:H1567)</f>
        <v>0</v>
      </c>
      <c r="I1568" s="77">
        <f>SUM(F1568:H1568)</f>
        <v>71.8</v>
      </c>
      <c r="K1568" s="240"/>
    </row>
    <row r="1569" spans="1:11" s="10" customFormat="1">
      <c r="A1569" s="76" t="s">
        <v>2232</v>
      </c>
      <c r="B1569" s="76" t="s">
        <v>2162</v>
      </c>
      <c r="C1569" s="76">
        <v>117911</v>
      </c>
      <c r="D1569" s="76">
        <v>540</v>
      </c>
      <c r="E1569" s="76">
        <v>0.08</v>
      </c>
      <c r="F1569" s="76">
        <f t="shared" si="359"/>
        <v>43.2</v>
      </c>
      <c r="G1569" s="76">
        <v>0</v>
      </c>
      <c r="H1569" s="76">
        <f t="shared" si="360"/>
        <v>0</v>
      </c>
      <c r="I1569" s="76"/>
      <c r="K1569" s="239"/>
    </row>
    <row r="1570" spans="1:11" s="10" customFormat="1">
      <c r="A1570" s="76"/>
      <c r="B1570" s="76" t="s">
        <v>2233</v>
      </c>
      <c r="C1570" s="76" t="s">
        <v>2234</v>
      </c>
      <c r="D1570" s="76">
        <v>540</v>
      </c>
      <c r="E1570" s="76">
        <v>0.08</v>
      </c>
      <c r="F1570" s="76">
        <f t="shared" si="359"/>
        <v>43.2</v>
      </c>
      <c r="G1570" s="76">
        <v>0</v>
      </c>
      <c r="H1570" s="76">
        <f t="shared" si="360"/>
        <v>0</v>
      </c>
      <c r="I1570" s="76"/>
      <c r="K1570" s="239"/>
    </row>
    <row r="1571" spans="1:11" s="11" customFormat="1" ht="15.75">
      <c r="A1571" s="77"/>
      <c r="B1571" s="77"/>
      <c r="C1571" s="77"/>
      <c r="D1571" s="77"/>
      <c r="E1571" s="77"/>
      <c r="F1571" s="77">
        <f>SUM(F1569:F1570)</f>
        <v>86.4</v>
      </c>
      <c r="G1571" s="77"/>
      <c r="H1571" s="77">
        <f>SUM(H1569:H1570)</f>
        <v>0</v>
      </c>
      <c r="I1571" s="77">
        <f>SUM(F1571:H1571)</f>
        <v>86.4</v>
      </c>
      <c r="K1571" s="240"/>
    </row>
    <row r="1572" spans="1:11" s="10" customFormat="1">
      <c r="A1572" s="76" t="s">
        <v>2235</v>
      </c>
      <c r="B1572" s="76" t="s">
        <v>2167</v>
      </c>
      <c r="C1572" s="76">
        <v>117985</v>
      </c>
      <c r="D1572" s="76">
        <v>264</v>
      </c>
      <c r="E1572" s="76">
        <v>0.08</v>
      </c>
      <c r="F1572" s="76">
        <f t="shared" ref="F1572:F1576" si="361">D1572*E1572</f>
        <v>21.12</v>
      </c>
      <c r="G1572" s="76">
        <v>0</v>
      </c>
      <c r="H1572" s="76">
        <f t="shared" ref="H1572:H1576" si="362">D1572*G1572</f>
        <v>0</v>
      </c>
      <c r="I1572" s="76"/>
      <c r="K1572" s="239"/>
    </row>
    <row r="1573" spans="1:11" s="10" customFormat="1">
      <c r="A1573" s="76"/>
      <c r="B1573" s="76" t="s">
        <v>2169</v>
      </c>
      <c r="C1573" s="76">
        <v>118012</v>
      </c>
      <c r="D1573" s="76">
        <v>240</v>
      </c>
      <c r="E1573" s="76">
        <v>0.08</v>
      </c>
      <c r="F1573" s="76">
        <f t="shared" si="361"/>
        <v>19.2</v>
      </c>
      <c r="G1573" s="76">
        <v>0</v>
      </c>
      <c r="H1573" s="76">
        <f t="shared" si="362"/>
        <v>0</v>
      </c>
      <c r="I1573" s="76"/>
      <c r="K1573" s="239"/>
    </row>
    <row r="1574" spans="1:11" s="11" customFormat="1" ht="15.75">
      <c r="A1574" s="77"/>
      <c r="B1574" s="77"/>
      <c r="C1574" s="77"/>
      <c r="D1574" s="77"/>
      <c r="E1574" s="77"/>
      <c r="F1574" s="77">
        <f>SUM(F1572:F1573)</f>
        <v>40.32</v>
      </c>
      <c r="G1574" s="77"/>
      <c r="H1574" s="77">
        <f>SUM(H1572:H1573)</f>
        <v>0</v>
      </c>
      <c r="I1574" s="77">
        <f>SUM(F1574:H1574)</f>
        <v>40.32</v>
      </c>
      <c r="K1574" s="240"/>
    </row>
    <row r="1575" spans="1:11" s="10" customFormat="1">
      <c r="A1575" s="76" t="s">
        <v>2236</v>
      </c>
      <c r="B1575" s="76" t="s">
        <v>2172</v>
      </c>
      <c r="C1575" s="76">
        <v>118059</v>
      </c>
      <c r="D1575" s="76">
        <v>239</v>
      </c>
      <c r="E1575" s="76">
        <v>0.06</v>
      </c>
      <c r="F1575" s="76">
        <f t="shared" si="361"/>
        <v>14.34</v>
      </c>
      <c r="G1575" s="76">
        <v>0</v>
      </c>
      <c r="H1575" s="76">
        <f t="shared" si="362"/>
        <v>0</v>
      </c>
      <c r="I1575" s="76"/>
      <c r="K1575" s="239"/>
    </row>
    <row r="1576" spans="1:11" s="10" customFormat="1">
      <c r="A1576" s="76"/>
      <c r="B1576" s="76" t="s">
        <v>2237</v>
      </c>
      <c r="C1576" s="76" t="s">
        <v>2238</v>
      </c>
      <c r="D1576" s="76">
        <v>227</v>
      </c>
      <c r="E1576" s="76">
        <v>0.06</v>
      </c>
      <c r="F1576" s="76">
        <f t="shared" si="361"/>
        <v>13.62</v>
      </c>
      <c r="G1576" s="76">
        <v>0</v>
      </c>
      <c r="H1576" s="76">
        <f t="shared" si="362"/>
        <v>0</v>
      </c>
      <c r="I1576" s="76"/>
      <c r="K1576" s="239"/>
    </row>
    <row r="1577" spans="1:11" s="11" customFormat="1" ht="15.75">
      <c r="A1577" s="77"/>
      <c r="B1577" s="77"/>
      <c r="C1577" s="77"/>
      <c r="D1577" s="77"/>
      <c r="E1577" s="77"/>
      <c r="F1577" s="77">
        <f>SUM(F1575:F1576)</f>
        <v>27.96</v>
      </c>
      <c r="G1577" s="77"/>
      <c r="H1577" s="77">
        <f>SUM(H1575:H1576)</f>
        <v>0</v>
      </c>
      <c r="I1577" s="77">
        <f>SUM(F1577:H1577)</f>
        <v>27.96</v>
      </c>
      <c r="K1577" s="240"/>
    </row>
    <row r="1578" spans="1:11" s="10" customFormat="1">
      <c r="A1578" s="76" t="s">
        <v>2239</v>
      </c>
      <c r="B1578" s="76" t="s">
        <v>2175</v>
      </c>
      <c r="C1578" s="76">
        <v>118131</v>
      </c>
      <c r="D1578" s="76">
        <v>481</v>
      </c>
      <c r="E1578" s="76">
        <v>0</v>
      </c>
      <c r="F1578" s="76">
        <f t="shared" ref="F1578:F1580" si="363">D1578*E1578</f>
        <v>0</v>
      </c>
      <c r="G1578" s="76">
        <v>0</v>
      </c>
      <c r="H1578" s="76">
        <f t="shared" ref="H1578:H1580" si="364">D1578*G1578</f>
        <v>0</v>
      </c>
      <c r="I1578" s="76"/>
      <c r="K1578" s="239"/>
    </row>
    <row r="1579" spans="1:11" s="10" customFormat="1">
      <c r="A1579" s="76"/>
      <c r="B1579" s="76" t="s">
        <v>2240</v>
      </c>
      <c r="C1579" s="76" t="s">
        <v>2241</v>
      </c>
      <c r="D1579" s="76">
        <v>481</v>
      </c>
      <c r="E1579" s="76">
        <v>0.1</v>
      </c>
      <c r="F1579" s="76">
        <f t="shared" si="363"/>
        <v>48.1</v>
      </c>
      <c r="G1579" s="76">
        <v>0</v>
      </c>
      <c r="H1579" s="76">
        <f t="shared" si="364"/>
        <v>0</v>
      </c>
      <c r="I1579" s="76"/>
      <c r="K1579" s="239"/>
    </row>
    <row r="1580" spans="1:11" s="10" customFormat="1">
      <c r="A1580" s="76"/>
      <c r="B1580" s="76" t="s">
        <v>2242</v>
      </c>
      <c r="C1580" s="76" t="s">
        <v>2243</v>
      </c>
      <c r="D1580" s="76">
        <v>441</v>
      </c>
      <c r="E1580" s="76">
        <v>0.1</v>
      </c>
      <c r="F1580" s="76">
        <f t="shared" si="363"/>
        <v>44.1</v>
      </c>
      <c r="G1580" s="76">
        <v>0</v>
      </c>
      <c r="H1580" s="76">
        <f t="shared" si="364"/>
        <v>0</v>
      </c>
      <c r="I1580" s="76"/>
      <c r="K1580" s="239"/>
    </row>
    <row r="1581" spans="1:11" s="11" customFormat="1" ht="15.75">
      <c r="A1581" s="77"/>
      <c r="B1581" s="77"/>
      <c r="C1581" s="77"/>
      <c r="D1581" s="77"/>
      <c r="E1581" s="77"/>
      <c r="F1581" s="77">
        <f>SUM(F1578:F1580)</f>
        <v>92.2</v>
      </c>
      <c r="G1581" s="77"/>
      <c r="H1581" s="77">
        <f>SUM(H1578:H1580)</f>
        <v>0</v>
      </c>
      <c r="I1581" s="77">
        <f>SUM(F1581:H1581)</f>
        <v>92.2</v>
      </c>
      <c r="K1581" s="240"/>
    </row>
    <row r="1582" spans="1:11" s="10" customFormat="1">
      <c r="A1582" s="66" t="s">
        <v>2244</v>
      </c>
      <c r="B1582" s="66" t="s">
        <v>2245</v>
      </c>
      <c r="C1582" s="66" t="s">
        <v>2246</v>
      </c>
      <c r="D1582" s="66">
        <v>2113</v>
      </c>
      <c r="E1582" s="66">
        <v>0.1</v>
      </c>
      <c r="F1582" s="66">
        <f t="shared" ref="F1582:F1588" si="365">D1582*E1582</f>
        <v>211.3</v>
      </c>
      <c r="G1582" s="66">
        <v>0</v>
      </c>
      <c r="H1582" s="66">
        <f t="shared" ref="H1582:H1588" si="366">D1582*G1582</f>
        <v>0</v>
      </c>
      <c r="I1582" s="66"/>
      <c r="K1582" s="239"/>
    </row>
    <row r="1583" spans="1:11" s="10" customFormat="1">
      <c r="A1583" s="66"/>
      <c r="B1583" s="66" t="s">
        <v>2247</v>
      </c>
      <c r="C1583" s="66" t="s">
        <v>2248</v>
      </c>
      <c r="D1583" s="66">
        <v>1733</v>
      </c>
      <c r="E1583" s="66">
        <v>0.1</v>
      </c>
      <c r="F1583" s="66">
        <f t="shared" si="365"/>
        <v>173.3</v>
      </c>
      <c r="G1583" s="66">
        <v>0</v>
      </c>
      <c r="H1583" s="66">
        <f t="shared" si="366"/>
        <v>0</v>
      </c>
      <c r="I1583" s="66"/>
      <c r="K1583" s="239"/>
    </row>
    <row r="1584" spans="1:11" s="11" customFormat="1" ht="15.75">
      <c r="A1584" s="69"/>
      <c r="B1584" s="69"/>
      <c r="C1584" s="69"/>
      <c r="D1584" s="69">
        <f t="shared" ref="D1584:H1584" si="367">SUM(D1582:D1583)</f>
        <v>3846</v>
      </c>
      <c r="E1584" s="69"/>
      <c r="F1584" s="69">
        <f t="shared" si="367"/>
        <v>384.6</v>
      </c>
      <c r="G1584" s="69"/>
      <c r="H1584" s="69">
        <f t="shared" si="367"/>
        <v>0</v>
      </c>
      <c r="I1584" s="69">
        <f>SUM(F1584:H1584)</f>
        <v>384.6</v>
      </c>
      <c r="K1584" s="240"/>
    </row>
    <row r="1585" spans="1:11" s="10" customFormat="1">
      <c r="A1585" s="76" t="s">
        <v>2249</v>
      </c>
      <c r="B1585" s="76" t="s">
        <v>2181</v>
      </c>
      <c r="C1585" s="76">
        <v>132120</v>
      </c>
      <c r="D1585" s="76">
        <v>327</v>
      </c>
      <c r="E1585" s="76">
        <v>0.03</v>
      </c>
      <c r="F1585" s="76">
        <f t="shared" si="365"/>
        <v>9.81</v>
      </c>
      <c r="G1585" s="76">
        <v>0.02</v>
      </c>
      <c r="H1585" s="76">
        <f t="shared" si="366"/>
        <v>6.54</v>
      </c>
      <c r="I1585" s="76"/>
      <c r="K1585" s="239"/>
    </row>
    <row r="1586" spans="1:11" s="10" customFormat="1">
      <c r="A1586" s="76"/>
      <c r="B1586" s="76" t="s">
        <v>2183</v>
      </c>
      <c r="C1586" s="76">
        <v>125878</v>
      </c>
      <c r="D1586" s="76">
        <v>305</v>
      </c>
      <c r="E1586" s="76">
        <v>0.03</v>
      </c>
      <c r="F1586" s="76">
        <f t="shared" si="365"/>
        <v>9.15</v>
      </c>
      <c r="G1586" s="76">
        <v>0.02</v>
      </c>
      <c r="H1586" s="76">
        <f t="shared" si="366"/>
        <v>6.1000000000000005</v>
      </c>
      <c r="I1586" s="76"/>
      <c r="K1586" s="239"/>
    </row>
    <row r="1587" spans="1:11" s="10" customFormat="1">
      <c r="A1587" s="76"/>
      <c r="B1587" s="76" t="s">
        <v>2185</v>
      </c>
      <c r="C1587" s="76">
        <v>125905</v>
      </c>
      <c r="D1587" s="76">
        <v>219</v>
      </c>
      <c r="E1587" s="76">
        <v>0.03</v>
      </c>
      <c r="F1587" s="76">
        <f t="shared" si="365"/>
        <v>6.5699999999999994</v>
      </c>
      <c r="G1587" s="76">
        <v>0.02</v>
      </c>
      <c r="H1587" s="76">
        <f t="shared" si="366"/>
        <v>4.38</v>
      </c>
      <c r="I1587" s="76"/>
      <c r="K1587" s="239"/>
    </row>
    <row r="1588" spans="1:11" s="10" customFormat="1">
      <c r="A1588" s="76"/>
      <c r="B1588" s="76" t="s">
        <v>2189</v>
      </c>
      <c r="C1588" s="76">
        <v>125007</v>
      </c>
      <c r="D1588" s="76">
        <v>562</v>
      </c>
      <c r="E1588" s="76">
        <v>0.03</v>
      </c>
      <c r="F1588" s="76">
        <f t="shared" si="365"/>
        <v>16.86</v>
      </c>
      <c r="G1588" s="76">
        <v>0.02</v>
      </c>
      <c r="H1588" s="76">
        <f t="shared" si="366"/>
        <v>11.24</v>
      </c>
      <c r="I1588" s="76"/>
      <c r="K1588" s="239"/>
    </row>
    <row r="1589" spans="1:11" s="11" customFormat="1" ht="15.75">
      <c r="A1589" s="77"/>
      <c r="B1589" s="77"/>
      <c r="C1589" s="77"/>
      <c r="D1589" s="77"/>
      <c r="E1589" s="77"/>
      <c r="F1589" s="77">
        <f>SUM(F1585:F1588)</f>
        <v>42.39</v>
      </c>
      <c r="G1589" s="77"/>
      <c r="H1589" s="77">
        <f>SUM(H1585:H1588)</f>
        <v>28.259999999999998</v>
      </c>
      <c r="I1589" s="77">
        <f>SUM(F1589:H1589)</f>
        <v>70.650000000000006</v>
      </c>
      <c r="K1589" s="240"/>
    </row>
    <row r="1590" spans="1:11" s="10" customFormat="1">
      <c r="A1590" s="76" t="s">
        <v>2250</v>
      </c>
      <c r="B1590" s="76" t="s">
        <v>2192</v>
      </c>
      <c r="C1590" s="76">
        <v>125034</v>
      </c>
      <c r="D1590" s="76">
        <v>482</v>
      </c>
      <c r="E1590" s="76">
        <v>0.04</v>
      </c>
      <c r="F1590" s="76">
        <f t="shared" ref="F1590:F1594" si="368">D1590*E1590</f>
        <v>19.28</v>
      </c>
      <c r="G1590" s="76">
        <v>0.02</v>
      </c>
      <c r="H1590" s="76">
        <f t="shared" ref="H1590:H1594" si="369">D1590*G1590</f>
        <v>9.64</v>
      </c>
      <c r="I1590" s="76"/>
      <c r="K1590" s="239"/>
    </row>
    <row r="1591" spans="1:11" s="10" customFormat="1">
      <c r="A1591" s="76"/>
      <c r="B1591" s="76" t="s">
        <v>2194</v>
      </c>
      <c r="C1591" s="76">
        <v>126024</v>
      </c>
      <c r="D1591" s="76">
        <v>693</v>
      </c>
      <c r="E1591" s="76">
        <v>0.04</v>
      </c>
      <c r="F1591" s="76">
        <f t="shared" si="368"/>
        <v>27.72</v>
      </c>
      <c r="G1591" s="76">
        <v>0.02</v>
      </c>
      <c r="H1591" s="76">
        <f t="shared" si="369"/>
        <v>13.86</v>
      </c>
      <c r="I1591" s="76"/>
      <c r="K1591" s="239"/>
    </row>
    <row r="1592" spans="1:11" s="10" customFormat="1">
      <c r="A1592" s="76"/>
      <c r="B1592" s="76" t="s">
        <v>2196</v>
      </c>
      <c r="C1592" s="76">
        <v>124888</v>
      </c>
      <c r="D1592" s="76">
        <v>777</v>
      </c>
      <c r="E1592" s="76">
        <v>0.04</v>
      </c>
      <c r="F1592" s="76">
        <f t="shared" si="368"/>
        <v>31.080000000000002</v>
      </c>
      <c r="G1592" s="76">
        <v>0.02</v>
      </c>
      <c r="H1592" s="76">
        <f t="shared" si="369"/>
        <v>15.540000000000001</v>
      </c>
      <c r="I1592" s="76"/>
      <c r="K1592" s="239"/>
    </row>
    <row r="1593" spans="1:11" s="10" customFormat="1">
      <c r="A1593" s="76"/>
      <c r="B1593" s="76" t="s">
        <v>2198</v>
      </c>
      <c r="C1593" s="76">
        <v>124915</v>
      </c>
      <c r="D1593" s="76">
        <v>686</v>
      </c>
      <c r="E1593" s="76">
        <v>0.03</v>
      </c>
      <c r="F1593" s="76">
        <f t="shared" si="368"/>
        <v>20.58</v>
      </c>
      <c r="G1593" s="76">
        <v>0.02</v>
      </c>
      <c r="H1593" s="76">
        <f t="shared" si="369"/>
        <v>13.72</v>
      </c>
      <c r="I1593" s="76"/>
      <c r="K1593" s="239"/>
    </row>
    <row r="1594" spans="1:11" s="10" customFormat="1">
      <c r="A1594" s="76"/>
      <c r="B1594" s="76" t="s">
        <v>2200</v>
      </c>
      <c r="C1594" s="76">
        <v>124942</v>
      </c>
      <c r="D1594" s="76">
        <v>447</v>
      </c>
      <c r="E1594" s="76">
        <v>0.03</v>
      </c>
      <c r="F1594" s="76">
        <f t="shared" si="368"/>
        <v>13.41</v>
      </c>
      <c r="G1594" s="76">
        <v>0.02</v>
      </c>
      <c r="H1594" s="76">
        <f t="shared" si="369"/>
        <v>8.94</v>
      </c>
      <c r="I1594" s="76"/>
      <c r="K1594" s="239"/>
    </row>
    <row r="1595" spans="1:11" s="11" customFormat="1" ht="15.75">
      <c r="A1595" s="77"/>
      <c r="B1595" s="77"/>
      <c r="C1595" s="77"/>
      <c r="D1595" s="77"/>
      <c r="E1595" s="77"/>
      <c r="F1595" s="77">
        <f>SUM(F1590:F1594)</f>
        <v>112.07</v>
      </c>
      <c r="G1595" s="77"/>
      <c r="H1595" s="77">
        <f>SUM(H1590:H1594)</f>
        <v>61.699999999999996</v>
      </c>
      <c r="I1595" s="77">
        <f>SUM(F1595:H1595)</f>
        <v>173.76999999999998</v>
      </c>
      <c r="K1595" s="240"/>
    </row>
    <row r="1596" spans="1:11" s="10" customFormat="1">
      <c r="A1596" s="76" t="s">
        <v>2251</v>
      </c>
      <c r="B1596" s="76" t="s">
        <v>2203</v>
      </c>
      <c r="C1596" s="76">
        <v>124970</v>
      </c>
      <c r="D1596" s="76">
        <v>377</v>
      </c>
      <c r="E1596" s="76">
        <v>0.04</v>
      </c>
      <c r="F1596" s="76">
        <f t="shared" ref="F1596:F1600" si="370">D1596*E1596</f>
        <v>15.08</v>
      </c>
      <c r="G1596" s="76">
        <v>0.02</v>
      </c>
      <c r="H1596" s="76">
        <f t="shared" ref="H1596:H1600" si="371">D1596*G1596</f>
        <v>7.54</v>
      </c>
      <c r="I1596" s="76"/>
      <c r="K1596" s="239"/>
    </row>
    <row r="1597" spans="1:11" s="10" customFormat="1">
      <c r="A1597" s="76"/>
      <c r="B1597" s="76" t="s">
        <v>2205</v>
      </c>
      <c r="C1597" s="76">
        <v>125932</v>
      </c>
      <c r="D1597" s="76">
        <v>591</v>
      </c>
      <c r="E1597" s="76">
        <v>0.04</v>
      </c>
      <c r="F1597" s="76">
        <f t="shared" si="370"/>
        <v>23.64</v>
      </c>
      <c r="G1597" s="76">
        <v>0.02</v>
      </c>
      <c r="H1597" s="76">
        <f t="shared" si="371"/>
        <v>11.82</v>
      </c>
      <c r="I1597" s="76"/>
      <c r="K1597" s="239"/>
    </row>
    <row r="1598" spans="1:11" s="10" customFormat="1">
      <c r="A1598" s="76"/>
      <c r="B1598" s="76" t="s">
        <v>2207</v>
      </c>
      <c r="C1598" s="76">
        <v>126089</v>
      </c>
      <c r="D1598" s="76">
        <v>106</v>
      </c>
      <c r="E1598" s="76">
        <v>0.03</v>
      </c>
      <c r="F1598" s="76">
        <f t="shared" si="370"/>
        <v>3.1799999999999997</v>
      </c>
      <c r="G1598" s="76">
        <v>0.02</v>
      </c>
      <c r="H1598" s="76">
        <f t="shared" si="371"/>
        <v>2.12</v>
      </c>
      <c r="I1598" s="76"/>
      <c r="K1598" s="239"/>
    </row>
    <row r="1599" spans="1:11" s="10" customFormat="1">
      <c r="A1599" s="76"/>
      <c r="B1599" s="76" t="s">
        <v>2209</v>
      </c>
      <c r="C1599" s="76">
        <v>125960</v>
      </c>
      <c r="D1599" s="76">
        <v>227</v>
      </c>
      <c r="E1599" s="76">
        <v>0.03</v>
      </c>
      <c r="F1599" s="76">
        <f t="shared" si="370"/>
        <v>6.81</v>
      </c>
      <c r="G1599" s="76">
        <v>0.02</v>
      </c>
      <c r="H1599" s="76">
        <f t="shared" si="371"/>
        <v>4.54</v>
      </c>
      <c r="I1599" s="76"/>
      <c r="K1599" s="239"/>
    </row>
    <row r="1600" spans="1:11" s="10" customFormat="1">
      <c r="A1600" s="76"/>
      <c r="B1600" s="76" t="s">
        <v>2211</v>
      </c>
      <c r="C1600" s="76">
        <v>125997</v>
      </c>
      <c r="D1600" s="76">
        <v>188</v>
      </c>
      <c r="E1600" s="76">
        <v>0.03</v>
      </c>
      <c r="F1600" s="76">
        <f t="shared" si="370"/>
        <v>5.64</v>
      </c>
      <c r="G1600" s="76">
        <v>0.02</v>
      </c>
      <c r="H1600" s="76">
        <f t="shared" si="371"/>
        <v>3.7600000000000002</v>
      </c>
      <c r="I1600" s="76"/>
      <c r="K1600" s="239"/>
    </row>
    <row r="1601" spans="1:11" s="11" customFormat="1" ht="15.75">
      <c r="A1601" s="77"/>
      <c r="B1601" s="77"/>
      <c r="C1601" s="77"/>
      <c r="D1601" s="77"/>
      <c r="E1601" s="77"/>
      <c r="F1601" s="77">
        <f>SUM(F1596:F1600)</f>
        <v>54.35</v>
      </c>
      <c r="G1601" s="77"/>
      <c r="H1601" s="77">
        <f>SUM(H1596:H1600)</f>
        <v>29.78</v>
      </c>
      <c r="I1601" s="77">
        <f>SUM(F1601:H1601)</f>
        <v>84.13</v>
      </c>
      <c r="K1601" s="240"/>
    </row>
    <row r="1602" spans="1:11" s="10" customFormat="1">
      <c r="A1602" s="76" t="s">
        <v>2252</v>
      </c>
      <c r="B1602" s="76" t="s">
        <v>83</v>
      </c>
      <c r="C1602" s="76" t="s">
        <v>2253</v>
      </c>
      <c r="D1602" s="76">
        <v>95</v>
      </c>
      <c r="E1602" s="76">
        <v>0.03</v>
      </c>
      <c r="F1602" s="76">
        <f t="shared" ref="F1602:F1604" si="372">D1602*E1602</f>
        <v>2.85</v>
      </c>
      <c r="G1602" s="76">
        <v>0.02</v>
      </c>
      <c r="H1602" s="76">
        <f t="shared" ref="H1602:H1604" si="373">D1602*G1602</f>
        <v>1.9000000000000001</v>
      </c>
      <c r="I1602" s="76"/>
      <c r="K1602" s="239"/>
    </row>
    <row r="1603" spans="1:11" s="10" customFormat="1">
      <c r="A1603" s="76"/>
      <c r="B1603" s="76" t="s">
        <v>85</v>
      </c>
      <c r="C1603" s="76" t="s">
        <v>2254</v>
      </c>
      <c r="D1603" s="76">
        <v>252</v>
      </c>
      <c r="E1603" s="76">
        <v>0.03</v>
      </c>
      <c r="F1603" s="76">
        <f t="shared" si="372"/>
        <v>7.56</v>
      </c>
      <c r="G1603" s="76">
        <v>0.02</v>
      </c>
      <c r="H1603" s="76">
        <f t="shared" si="373"/>
        <v>5.04</v>
      </c>
      <c r="I1603" s="76"/>
      <c r="K1603" s="239"/>
    </row>
    <row r="1604" spans="1:11" s="12" customFormat="1" ht="15.75">
      <c r="A1604" s="79"/>
      <c r="B1604" s="79" t="s">
        <v>87</v>
      </c>
      <c r="C1604" s="79" t="s">
        <v>2255</v>
      </c>
      <c r="D1604" s="79">
        <v>224</v>
      </c>
      <c r="E1604" s="126">
        <v>0.03</v>
      </c>
      <c r="F1604" s="76">
        <f t="shared" si="372"/>
        <v>6.72</v>
      </c>
      <c r="G1604" s="126">
        <v>0.02</v>
      </c>
      <c r="H1604" s="76">
        <f t="shared" si="373"/>
        <v>4.4800000000000004</v>
      </c>
      <c r="I1604" s="79"/>
      <c r="K1604" s="241"/>
    </row>
    <row r="1605" spans="1:11" s="11" customFormat="1" ht="15.75">
      <c r="A1605" s="77"/>
      <c r="B1605" s="77"/>
      <c r="C1605" s="77"/>
      <c r="D1605" s="77"/>
      <c r="E1605" s="77"/>
      <c r="F1605" s="77">
        <f>SUM(F1602:F1604)</f>
        <v>17.13</v>
      </c>
      <c r="G1605" s="77"/>
      <c r="H1605" s="77">
        <f>SUM(H1602:H1604)</f>
        <v>11.420000000000002</v>
      </c>
      <c r="I1605" s="77">
        <f>SUM(F1605:H1605)</f>
        <v>28.55</v>
      </c>
      <c r="K1605" s="240"/>
    </row>
    <row r="1606" spans="1:11" s="10" customFormat="1">
      <c r="A1606" s="76" t="s">
        <v>2256</v>
      </c>
      <c r="B1606" s="76" t="s">
        <v>83</v>
      </c>
      <c r="C1606" s="76">
        <v>146612</v>
      </c>
      <c r="D1606" s="76">
        <v>1822</v>
      </c>
      <c r="E1606" s="76">
        <v>0.03</v>
      </c>
      <c r="F1606" s="76">
        <f t="shared" ref="F1606:F1608" si="374">D1606*E1606</f>
        <v>54.66</v>
      </c>
      <c r="G1606" s="76">
        <v>0.02</v>
      </c>
      <c r="H1606" s="76">
        <f t="shared" ref="H1606:H1608" si="375">D1606*G1606</f>
        <v>36.44</v>
      </c>
      <c r="I1606" s="76"/>
      <c r="K1606" s="239"/>
    </row>
    <row r="1607" spans="1:11" s="10" customFormat="1">
      <c r="A1607" s="76"/>
      <c r="B1607" s="76" t="s">
        <v>85</v>
      </c>
      <c r="C1607" s="76">
        <v>146549</v>
      </c>
      <c r="D1607" s="76">
        <v>1728</v>
      </c>
      <c r="E1607" s="76">
        <v>0.03</v>
      </c>
      <c r="F1607" s="76">
        <f t="shared" si="374"/>
        <v>51.839999999999996</v>
      </c>
      <c r="G1607" s="76">
        <v>0.02</v>
      </c>
      <c r="H1607" s="76">
        <f t="shared" si="375"/>
        <v>34.56</v>
      </c>
      <c r="I1607" s="76"/>
      <c r="K1607" s="239"/>
    </row>
    <row r="1608" spans="1:11" s="10" customFormat="1">
      <c r="A1608" s="76"/>
      <c r="B1608" s="76" t="s">
        <v>87</v>
      </c>
      <c r="C1608" s="76">
        <v>146567</v>
      </c>
      <c r="D1608" s="76">
        <v>2047</v>
      </c>
      <c r="E1608" s="76">
        <v>0.03</v>
      </c>
      <c r="F1608" s="76">
        <f t="shared" si="374"/>
        <v>61.41</v>
      </c>
      <c r="G1608" s="76">
        <v>0.02</v>
      </c>
      <c r="H1608" s="76">
        <f t="shared" si="375"/>
        <v>40.94</v>
      </c>
      <c r="I1608" s="76"/>
      <c r="K1608" s="239"/>
    </row>
    <row r="1609" spans="1:11" s="11" customFormat="1" ht="15.75">
      <c r="A1609" s="77"/>
      <c r="B1609" s="77"/>
      <c r="C1609" s="77"/>
      <c r="D1609" s="77"/>
      <c r="E1609" s="77"/>
      <c r="F1609" s="77">
        <f>SUM(F1606:F1608)</f>
        <v>167.91</v>
      </c>
      <c r="G1609" s="77"/>
      <c r="H1609" s="77">
        <f>SUM(H1606:H1608)</f>
        <v>111.94</v>
      </c>
      <c r="I1609" s="77">
        <f>SUM(F1609:H1609)</f>
        <v>279.85000000000002</v>
      </c>
      <c r="K1609" s="240"/>
    </row>
    <row r="1610" spans="1:11" s="10" customFormat="1">
      <c r="A1610" s="76" t="s">
        <v>2257</v>
      </c>
      <c r="B1610" s="76" t="s">
        <v>2220</v>
      </c>
      <c r="C1610" s="76">
        <v>126208</v>
      </c>
      <c r="D1610" s="76">
        <v>153</v>
      </c>
      <c r="E1610" s="76">
        <v>0.1</v>
      </c>
      <c r="F1610" s="76">
        <f t="shared" ref="F1610:F1616" si="376">D1610*E1610</f>
        <v>15.3</v>
      </c>
      <c r="G1610" s="76">
        <v>0</v>
      </c>
      <c r="H1610" s="76">
        <f t="shared" ref="H1610:H1616" si="377">D1610*G1610</f>
        <v>0</v>
      </c>
      <c r="I1610" s="76"/>
      <c r="K1610" s="239"/>
    </row>
    <row r="1611" spans="1:11" s="10" customFormat="1">
      <c r="A1611" s="76"/>
      <c r="B1611" s="76" t="s">
        <v>2222</v>
      </c>
      <c r="C1611" s="76">
        <v>126262</v>
      </c>
      <c r="D1611" s="76">
        <v>149</v>
      </c>
      <c r="E1611" s="76">
        <v>0.1</v>
      </c>
      <c r="F1611" s="76">
        <f t="shared" si="376"/>
        <v>14.9</v>
      </c>
      <c r="G1611" s="76">
        <v>0</v>
      </c>
      <c r="H1611" s="76">
        <f t="shared" si="377"/>
        <v>0</v>
      </c>
      <c r="I1611" s="76"/>
      <c r="K1611" s="239"/>
    </row>
    <row r="1612" spans="1:11" s="11" customFormat="1" ht="15.75">
      <c r="A1612" s="77"/>
      <c r="B1612" s="77"/>
      <c r="C1612" s="77"/>
      <c r="D1612" s="77"/>
      <c r="E1612" s="77"/>
      <c r="F1612" s="77">
        <f>SUM(F1610:F1611)</f>
        <v>30.200000000000003</v>
      </c>
      <c r="G1612" s="77"/>
      <c r="H1612" s="77">
        <f>SUM(H1610:H1611)</f>
        <v>0</v>
      </c>
      <c r="I1612" s="77">
        <f>SUM(F1612:H1612)</f>
        <v>30.200000000000003</v>
      </c>
      <c r="K1612" s="240"/>
    </row>
    <row r="1613" spans="1:11" s="10" customFormat="1">
      <c r="A1613" s="76" t="s">
        <v>2258</v>
      </c>
      <c r="B1613" s="76" t="s">
        <v>1017</v>
      </c>
      <c r="C1613" s="76">
        <v>126372</v>
      </c>
      <c r="D1613" s="76">
        <v>286</v>
      </c>
      <c r="E1613" s="76">
        <v>0.1</v>
      </c>
      <c r="F1613" s="76">
        <f t="shared" si="376"/>
        <v>28.6</v>
      </c>
      <c r="G1613" s="76">
        <v>0</v>
      </c>
      <c r="H1613" s="76">
        <f t="shared" si="377"/>
        <v>0</v>
      </c>
      <c r="I1613" s="76"/>
      <c r="K1613" s="239"/>
    </row>
    <row r="1614" spans="1:11" s="10" customFormat="1">
      <c r="A1614" s="76"/>
      <c r="B1614" s="76" t="s">
        <v>1678</v>
      </c>
      <c r="C1614" s="76">
        <v>126390</v>
      </c>
      <c r="D1614" s="76">
        <v>174</v>
      </c>
      <c r="E1614" s="76">
        <v>0.1</v>
      </c>
      <c r="F1614" s="76">
        <f t="shared" si="376"/>
        <v>17.400000000000002</v>
      </c>
      <c r="G1614" s="76">
        <v>0</v>
      </c>
      <c r="H1614" s="76">
        <f t="shared" si="377"/>
        <v>0</v>
      </c>
      <c r="I1614" s="76"/>
      <c r="K1614" s="239"/>
    </row>
    <row r="1615" spans="1:11" s="10" customFormat="1">
      <c r="A1615" s="76"/>
      <c r="B1615" s="76" t="s">
        <v>2225</v>
      </c>
      <c r="C1615" s="76">
        <v>126290</v>
      </c>
      <c r="D1615" s="76">
        <v>308</v>
      </c>
      <c r="E1615" s="76">
        <v>0.1</v>
      </c>
      <c r="F1615" s="76">
        <f t="shared" si="376"/>
        <v>30.8</v>
      </c>
      <c r="G1615" s="76">
        <v>0</v>
      </c>
      <c r="H1615" s="76">
        <f t="shared" si="377"/>
        <v>0</v>
      </c>
      <c r="I1615" s="76"/>
      <c r="K1615" s="239"/>
    </row>
    <row r="1616" spans="1:11" s="10" customFormat="1">
      <c r="A1616" s="76"/>
      <c r="B1616" s="76" t="s">
        <v>2227</v>
      </c>
      <c r="C1616" s="76">
        <v>126354</v>
      </c>
      <c r="D1616" s="76">
        <v>171</v>
      </c>
      <c r="E1616" s="76">
        <v>0.1</v>
      </c>
      <c r="F1616" s="76">
        <f t="shared" si="376"/>
        <v>17.100000000000001</v>
      </c>
      <c r="G1616" s="76">
        <v>0</v>
      </c>
      <c r="H1616" s="76">
        <f t="shared" si="377"/>
        <v>0</v>
      </c>
      <c r="I1616" s="76"/>
      <c r="K1616" s="239"/>
    </row>
    <row r="1617" spans="1:11" s="11" customFormat="1" ht="15.75">
      <c r="A1617" s="77"/>
      <c r="B1617" s="77"/>
      <c r="C1617" s="77"/>
      <c r="D1617" s="77"/>
      <c r="E1617" s="77"/>
      <c r="F1617" s="77">
        <f>SUM(F1613:F1616)</f>
        <v>93.9</v>
      </c>
      <c r="G1617" s="77"/>
      <c r="H1617" s="77">
        <f>SUM(H1613:H1616)</f>
        <v>0</v>
      </c>
      <c r="I1617" s="77">
        <f>SUM(F1617:H1617)</f>
        <v>93.9</v>
      </c>
      <c r="K1617" s="240"/>
    </row>
    <row r="1618" spans="1:11" s="10" customFormat="1">
      <c r="A1618" s="66" t="s">
        <v>2259</v>
      </c>
      <c r="B1618" s="66" t="s">
        <v>2245</v>
      </c>
      <c r="C1618" s="66">
        <v>126143</v>
      </c>
      <c r="D1618" s="66">
        <v>218</v>
      </c>
      <c r="E1618" s="66">
        <v>0.1</v>
      </c>
      <c r="F1618" s="66">
        <f t="shared" ref="F1618:F1623" si="378">D1618*E1618</f>
        <v>21.8</v>
      </c>
      <c r="G1618" s="66">
        <v>0</v>
      </c>
      <c r="H1618" s="66">
        <f t="shared" ref="H1618:H1623" si="379">D1618*G1618</f>
        <v>0</v>
      </c>
      <c r="I1618" s="66"/>
      <c r="K1618" s="239"/>
    </row>
    <row r="1619" spans="1:11" s="10" customFormat="1">
      <c r="A1619" s="66"/>
      <c r="B1619" s="66" t="s">
        <v>2247</v>
      </c>
      <c r="C1619" s="66">
        <v>126116</v>
      </c>
      <c r="D1619" s="66">
        <v>709</v>
      </c>
      <c r="E1619" s="66">
        <v>0.1</v>
      </c>
      <c r="F1619" s="66">
        <f t="shared" si="378"/>
        <v>70.900000000000006</v>
      </c>
      <c r="G1619" s="66">
        <v>0</v>
      </c>
      <c r="H1619" s="66">
        <f t="shared" si="379"/>
        <v>0</v>
      </c>
      <c r="I1619" s="66"/>
      <c r="K1619" s="239"/>
    </row>
    <row r="1620" spans="1:11" s="11" customFormat="1" ht="15.75">
      <c r="A1620" s="69"/>
      <c r="B1620" s="69"/>
      <c r="C1620" s="69"/>
      <c r="D1620" s="69">
        <f t="shared" ref="D1620:H1620" si="380">SUM(D1618:D1619)</f>
        <v>927</v>
      </c>
      <c r="E1620" s="69"/>
      <c r="F1620" s="69">
        <f t="shared" si="380"/>
        <v>92.7</v>
      </c>
      <c r="G1620" s="69"/>
      <c r="H1620" s="69">
        <f t="shared" si="380"/>
        <v>0</v>
      </c>
      <c r="I1620" s="69">
        <f>SUM(F1620:H1620)</f>
        <v>92.7</v>
      </c>
      <c r="K1620" s="240"/>
    </row>
    <row r="1621" spans="1:11" s="10" customFormat="1">
      <c r="A1621" s="76" t="s">
        <v>2260</v>
      </c>
      <c r="B1621" s="76" t="s">
        <v>83</v>
      </c>
      <c r="C1621" s="76">
        <v>116317</v>
      </c>
      <c r="D1621" s="76">
        <v>2539</v>
      </c>
      <c r="E1621" s="76">
        <v>0.03</v>
      </c>
      <c r="F1621" s="76">
        <f t="shared" si="378"/>
        <v>76.17</v>
      </c>
      <c r="G1621" s="76">
        <v>0.02</v>
      </c>
      <c r="H1621" s="76">
        <f t="shared" si="379"/>
        <v>50.78</v>
      </c>
      <c r="I1621" s="76"/>
      <c r="K1621" s="239"/>
    </row>
    <row r="1622" spans="1:11" s="10" customFormat="1">
      <c r="A1622" s="76"/>
      <c r="B1622" s="76" t="s">
        <v>85</v>
      </c>
      <c r="C1622" s="76">
        <v>116270</v>
      </c>
      <c r="D1622" s="76">
        <v>1830</v>
      </c>
      <c r="E1622" s="76">
        <v>0.03</v>
      </c>
      <c r="F1622" s="76">
        <f t="shared" si="378"/>
        <v>54.9</v>
      </c>
      <c r="G1622" s="76">
        <v>0.02</v>
      </c>
      <c r="H1622" s="76">
        <f t="shared" si="379"/>
        <v>36.6</v>
      </c>
      <c r="I1622" s="76"/>
      <c r="K1622" s="239"/>
    </row>
    <row r="1623" spans="1:11" s="12" customFormat="1" ht="15.75">
      <c r="A1623" s="76"/>
      <c r="B1623" s="76" t="s">
        <v>87</v>
      </c>
      <c r="C1623" s="76">
        <v>116299</v>
      </c>
      <c r="D1623" s="76">
        <v>1777</v>
      </c>
      <c r="E1623" s="126">
        <v>0.03</v>
      </c>
      <c r="F1623" s="76">
        <f t="shared" si="378"/>
        <v>53.309999999999995</v>
      </c>
      <c r="G1623" s="126">
        <v>0.02</v>
      </c>
      <c r="H1623" s="76">
        <f t="shared" si="379"/>
        <v>35.54</v>
      </c>
      <c r="I1623" s="79"/>
      <c r="K1623" s="241"/>
    </row>
    <row r="1624" spans="1:11" s="11" customFormat="1" ht="15.75">
      <c r="A1624" s="77"/>
      <c r="B1624" s="77"/>
      <c r="C1624" s="77"/>
      <c r="D1624" s="77"/>
      <c r="E1624" s="77"/>
      <c r="F1624" s="77">
        <f>SUM(F1621:F1623)</f>
        <v>184.38</v>
      </c>
      <c r="G1624" s="77"/>
      <c r="H1624" s="77">
        <f>SUM(H1621:H1623)</f>
        <v>122.91999999999999</v>
      </c>
      <c r="I1624" s="77">
        <f>SUM(F1624:H1624)</f>
        <v>307.29999999999995</v>
      </c>
      <c r="K1624" s="240"/>
    </row>
    <row r="1625" spans="1:11" s="10" customFormat="1">
      <c r="A1625" s="76" t="s">
        <v>2261</v>
      </c>
      <c r="B1625" s="76" t="s">
        <v>2262</v>
      </c>
      <c r="C1625" s="76" t="s">
        <v>2263</v>
      </c>
      <c r="D1625" s="76">
        <v>234</v>
      </c>
      <c r="E1625" s="76">
        <v>0.08</v>
      </c>
      <c r="F1625" s="76">
        <f t="shared" ref="F1625:F1631" si="381">D1625*E1625</f>
        <v>18.72</v>
      </c>
      <c r="G1625" s="76">
        <v>0</v>
      </c>
      <c r="H1625" s="76">
        <f t="shared" ref="H1625:H1631" si="382">D1625*G1625</f>
        <v>0</v>
      </c>
      <c r="I1625" s="76"/>
      <c r="K1625" s="239"/>
    </row>
    <row r="1626" spans="1:11" s="11" customFormat="1" ht="15.75">
      <c r="A1626" s="77"/>
      <c r="B1626" s="77"/>
      <c r="C1626" s="77"/>
      <c r="D1626" s="77"/>
      <c r="E1626" s="77"/>
      <c r="F1626" s="77">
        <f>SUM(F1625:F1625)</f>
        <v>18.72</v>
      </c>
      <c r="G1626" s="77"/>
      <c r="H1626" s="77">
        <f>SUM(H1625:H1625)</f>
        <v>0</v>
      </c>
      <c r="I1626" s="77">
        <f>SUM(F1626:H1626)</f>
        <v>18.72</v>
      </c>
      <c r="K1626" s="240"/>
    </row>
    <row r="1627" spans="1:11" s="10" customFormat="1">
      <c r="A1627" s="80" t="s">
        <v>2264</v>
      </c>
      <c r="B1627" s="80" t="s">
        <v>2265</v>
      </c>
      <c r="C1627" s="80" t="s">
        <v>2266</v>
      </c>
      <c r="D1627" s="80">
        <v>3419</v>
      </c>
      <c r="E1627" s="80">
        <v>0.03</v>
      </c>
      <c r="F1627" s="80">
        <f t="shared" si="381"/>
        <v>102.57</v>
      </c>
      <c r="G1627" s="80">
        <v>0.02</v>
      </c>
      <c r="H1627" s="80">
        <f t="shared" si="382"/>
        <v>68.38</v>
      </c>
      <c r="I1627" s="80"/>
      <c r="K1627" s="239"/>
    </row>
    <row r="1628" spans="1:11" s="10" customFormat="1">
      <c r="A1628" s="80"/>
      <c r="B1628" s="80" t="s">
        <v>2267</v>
      </c>
      <c r="C1628" s="80" t="s">
        <v>2268</v>
      </c>
      <c r="D1628" s="80">
        <v>2192</v>
      </c>
      <c r="E1628" s="80">
        <v>0.03</v>
      </c>
      <c r="F1628" s="80">
        <f t="shared" si="381"/>
        <v>65.759999999999991</v>
      </c>
      <c r="G1628" s="80">
        <v>0.02</v>
      </c>
      <c r="H1628" s="80">
        <f t="shared" si="382"/>
        <v>43.84</v>
      </c>
      <c r="I1628" s="80"/>
      <c r="K1628" s="239"/>
    </row>
    <row r="1629" spans="1:11" s="10" customFormat="1">
      <c r="A1629" s="80"/>
      <c r="B1629" s="80" t="s">
        <v>2269</v>
      </c>
      <c r="C1629" s="80" t="s">
        <v>2270</v>
      </c>
      <c r="D1629" s="80">
        <v>3279</v>
      </c>
      <c r="E1629" s="80">
        <v>0.04</v>
      </c>
      <c r="F1629" s="80">
        <f t="shared" si="381"/>
        <v>131.16</v>
      </c>
      <c r="G1629" s="80">
        <v>0.02</v>
      </c>
      <c r="H1629" s="80">
        <f t="shared" si="382"/>
        <v>65.58</v>
      </c>
      <c r="I1629" s="80"/>
      <c r="K1629" s="239"/>
    </row>
    <row r="1630" spans="1:11" s="10" customFormat="1">
      <c r="A1630" s="80"/>
      <c r="B1630" s="127" t="s">
        <v>2271</v>
      </c>
      <c r="C1630" s="80" t="s">
        <v>2272</v>
      </c>
      <c r="D1630" s="80">
        <v>1646</v>
      </c>
      <c r="E1630" s="80">
        <v>0.03</v>
      </c>
      <c r="F1630" s="80">
        <f t="shared" si="381"/>
        <v>49.379999999999995</v>
      </c>
      <c r="G1630" s="80">
        <v>0.02</v>
      </c>
      <c r="H1630" s="80">
        <f t="shared" si="382"/>
        <v>32.92</v>
      </c>
      <c r="I1630" s="80"/>
      <c r="K1630" s="239"/>
    </row>
    <row r="1631" spans="1:11" s="10" customFormat="1">
      <c r="A1631" s="80"/>
      <c r="B1631" s="80" t="s">
        <v>2273</v>
      </c>
      <c r="C1631" s="80" t="s">
        <v>2274</v>
      </c>
      <c r="D1631" s="80">
        <v>2682</v>
      </c>
      <c r="E1631" s="80">
        <v>0.03</v>
      </c>
      <c r="F1631" s="80">
        <f t="shared" si="381"/>
        <v>80.459999999999994</v>
      </c>
      <c r="G1631" s="80">
        <v>0.02</v>
      </c>
      <c r="H1631" s="80">
        <f t="shared" si="382"/>
        <v>53.64</v>
      </c>
      <c r="I1631" s="80"/>
      <c r="K1631" s="239"/>
    </row>
    <row r="1632" spans="1:11" s="11" customFormat="1" ht="15.75">
      <c r="A1632" s="82"/>
      <c r="B1632" s="82"/>
      <c r="C1632" s="82"/>
      <c r="D1632" s="82"/>
      <c r="E1632" s="82"/>
      <c r="F1632" s="82">
        <f>SUM(F1627:F1631)</f>
        <v>429.33</v>
      </c>
      <c r="G1632" s="82"/>
      <c r="H1632" s="82">
        <f>SUM(H1627:H1631)</f>
        <v>264.36</v>
      </c>
      <c r="I1632" s="82">
        <f>SUM(F1632:H1632)</f>
        <v>693.69</v>
      </c>
      <c r="K1632" s="240"/>
    </row>
    <row r="1633" spans="1:11" s="10" customFormat="1">
      <c r="A1633" s="80" t="s">
        <v>2275</v>
      </c>
      <c r="B1633" s="80" t="s">
        <v>2276</v>
      </c>
      <c r="C1633" s="80" t="s">
        <v>2277</v>
      </c>
      <c r="D1633" s="80">
        <v>2648</v>
      </c>
      <c r="E1633" s="80">
        <v>0.04</v>
      </c>
      <c r="F1633" s="80">
        <f t="shared" ref="F1633:F1637" si="383">D1633*E1633</f>
        <v>105.92</v>
      </c>
      <c r="G1633" s="80">
        <v>0.02</v>
      </c>
      <c r="H1633" s="80">
        <f t="shared" ref="H1633:H1637" si="384">D1633*G1633</f>
        <v>52.96</v>
      </c>
      <c r="I1633" s="80"/>
      <c r="K1633" s="239"/>
    </row>
    <row r="1634" spans="1:11" s="10" customFormat="1">
      <c r="A1634" s="80"/>
      <c r="B1634" s="80" t="s">
        <v>2278</v>
      </c>
      <c r="C1634" s="80" t="s">
        <v>2279</v>
      </c>
      <c r="D1634" s="80">
        <v>3679</v>
      </c>
      <c r="E1634" s="80">
        <v>0.04</v>
      </c>
      <c r="F1634" s="80">
        <f t="shared" si="383"/>
        <v>147.16</v>
      </c>
      <c r="G1634" s="80">
        <v>0.02</v>
      </c>
      <c r="H1634" s="80">
        <f t="shared" si="384"/>
        <v>73.58</v>
      </c>
      <c r="I1634" s="80"/>
      <c r="K1634" s="239"/>
    </row>
    <row r="1635" spans="1:11" s="10" customFormat="1">
      <c r="A1635" s="80"/>
      <c r="B1635" s="80" t="s">
        <v>2280</v>
      </c>
      <c r="C1635" s="80" t="s">
        <v>2281</v>
      </c>
      <c r="D1635" s="80">
        <v>2792</v>
      </c>
      <c r="E1635" s="80">
        <v>0.04</v>
      </c>
      <c r="F1635" s="80">
        <f t="shared" si="383"/>
        <v>111.68</v>
      </c>
      <c r="G1635" s="80">
        <v>0.02</v>
      </c>
      <c r="H1635" s="80">
        <f t="shared" si="384"/>
        <v>55.84</v>
      </c>
      <c r="I1635" s="80"/>
      <c r="K1635" s="239"/>
    </row>
    <row r="1636" spans="1:11" s="10" customFormat="1">
      <c r="A1636" s="80"/>
      <c r="B1636" s="80" t="s">
        <v>2282</v>
      </c>
      <c r="C1636" s="80" t="s">
        <v>2283</v>
      </c>
      <c r="D1636" s="80">
        <v>1899</v>
      </c>
      <c r="E1636" s="80">
        <v>0.04</v>
      </c>
      <c r="F1636" s="80">
        <f t="shared" si="383"/>
        <v>75.960000000000008</v>
      </c>
      <c r="G1636" s="80">
        <v>0.02</v>
      </c>
      <c r="H1636" s="80">
        <f t="shared" si="384"/>
        <v>37.980000000000004</v>
      </c>
      <c r="I1636" s="80"/>
      <c r="K1636" s="239"/>
    </row>
    <row r="1637" spans="1:11" s="10" customFormat="1">
      <c r="A1637" s="80"/>
      <c r="B1637" s="80" t="s">
        <v>2284</v>
      </c>
      <c r="C1637" s="80" t="s">
        <v>2285</v>
      </c>
      <c r="D1637" s="80">
        <v>2228</v>
      </c>
      <c r="E1637" s="80">
        <v>0.04</v>
      </c>
      <c r="F1637" s="80">
        <f t="shared" si="383"/>
        <v>89.12</v>
      </c>
      <c r="G1637" s="80">
        <v>0.02</v>
      </c>
      <c r="H1637" s="80">
        <f t="shared" si="384"/>
        <v>44.56</v>
      </c>
      <c r="I1637" s="80"/>
      <c r="K1637" s="239"/>
    </row>
    <row r="1638" spans="1:11" s="11" customFormat="1" ht="15.75">
      <c r="A1638" s="82"/>
      <c r="B1638" s="82"/>
      <c r="C1638" s="82"/>
      <c r="D1638" s="82"/>
      <c r="E1638" s="82"/>
      <c r="F1638" s="82">
        <f>SUM(F1633:F1637)</f>
        <v>529.84</v>
      </c>
      <c r="G1638" s="82"/>
      <c r="H1638" s="82">
        <f>SUM(H1633:H1637)</f>
        <v>264.92</v>
      </c>
      <c r="I1638" s="82">
        <f>SUM(F1638:H1638)</f>
        <v>794.76</v>
      </c>
      <c r="K1638" s="240"/>
    </row>
    <row r="1639" spans="1:11" s="10" customFormat="1">
      <c r="A1639" s="80" t="s">
        <v>2286</v>
      </c>
      <c r="B1639" s="80" t="s">
        <v>2287</v>
      </c>
      <c r="C1639" s="80" t="s">
        <v>2288</v>
      </c>
      <c r="D1639" s="80">
        <v>1289</v>
      </c>
      <c r="E1639" s="80">
        <v>0.04</v>
      </c>
      <c r="F1639" s="80">
        <f t="shared" ref="F1639:F1641" si="385">D1639*E1639</f>
        <v>51.56</v>
      </c>
      <c r="G1639" s="80">
        <v>0.02</v>
      </c>
      <c r="H1639" s="80">
        <f t="shared" ref="H1639:H1641" si="386">D1639*G1639</f>
        <v>25.78</v>
      </c>
      <c r="I1639" s="80"/>
      <c r="K1639" s="239"/>
    </row>
    <row r="1640" spans="1:11" s="10" customFormat="1">
      <c r="A1640" s="80"/>
      <c r="B1640" s="80" t="s">
        <v>2289</v>
      </c>
      <c r="C1640" s="80" t="s">
        <v>2290</v>
      </c>
      <c r="D1640" s="80">
        <v>1410</v>
      </c>
      <c r="E1640" s="80">
        <v>0.03</v>
      </c>
      <c r="F1640" s="80">
        <f t="shared" si="385"/>
        <v>42.3</v>
      </c>
      <c r="G1640" s="80">
        <v>0.02</v>
      </c>
      <c r="H1640" s="80">
        <f t="shared" si="386"/>
        <v>28.2</v>
      </c>
      <c r="I1640" s="80"/>
      <c r="K1640" s="239"/>
    </row>
    <row r="1641" spans="1:11" s="10" customFormat="1">
      <c r="A1641" s="80"/>
      <c r="B1641" s="80" t="s">
        <v>2291</v>
      </c>
      <c r="C1641" s="80" t="s">
        <v>2292</v>
      </c>
      <c r="D1641" s="80">
        <v>1074</v>
      </c>
      <c r="E1641" s="80">
        <v>0.03</v>
      </c>
      <c r="F1641" s="80">
        <f t="shared" si="385"/>
        <v>32.22</v>
      </c>
      <c r="G1641" s="80">
        <v>0.02</v>
      </c>
      <c r="H1641" s="80">
        <f t="shared" si="386"/>
        <v>21.48</v>
      </c>
      <c r="I1641" s="80"/>
      <c r="K1641" s="239"/>
    </row>
    <row r="1642" spans="1:11" s="11" customFormat="1" ht="15.75">
      <c r="A1642" s="82"/>
      <c r="B1642" s="82"/>
      <c r="C1642" s="82"/>
      <c r="D1642" s="82"/>
      <c r="E1642" s="82"/>
      <c r="F1642" s="82">
        <f>SUM(F1639:F1641)</f>
        <v>126.08</v>
      </c>
      <c r="G1642" s="82"/>
      <c r="H1642" s="82">
        <f>SUM(H1639:H1641)</f>
        <v>75.460000000000008</v>
      </c>
      <c r="I1642" s="82">
        <f>SUM(F1642:H1642)</f>
        <v>201.54000000000002</v>
      </c>
      <c r="K1642" s="240"/>
    </row>
    <row r="1643" spans="1:11" s="10" customFormat="1">
      <c r="A1643" s="80" t="s">
        <v>2293</v>
      </c>
      <c r="B1643" s="80" t="s">
        <v>1017</v>
      </c>
      <c r="C1643" s="80" t="s">
        <v>2294</v>
      </c>
      <c r="D1643" s="80">
        <v>735</v>
      </c>
      <c r="E1643" s="80">
        <v>0.1</v>
      </c>
      <c r="F1643" s="80">
        <f t="shared" ref="F1643:F1646" si="387">D1643*E1643</f>
        <v>73.5</v>
      </c>
      <c r="G1643" s="80">
        <v>0</v>
      </c>
      <c r="H1643" s="80">
        <f t="shared" ref="H1643:H1646" si="388">D1643*G1643</f>
        <v>0</v>
      </c>
      <c r="I1643" s="80"/>
      <c r="K1643" s="239"/>
    </row>
    <row r="1644" spans="1:11" s="10" customFormat="1">
      <c r="A1644" s="80"/>
      <c r="B1644" s="80" t="s">
        <v>1678</v>
      </c>
      <c r="C1644" s="80" t="s">
        <v>2295</v>
      </c>
      <c r="D1644" s="80">
        <v>316</v>
      </c>
      <c r="E1644" s="80">
        <v>0.1</v>
      </c>
      <c r="F1644" s="80">
        <f t="shared" si="387"/>
        <v>31.6</v>
      </c>
      <c r="G1644" s="80">
        <v>0</v>
      </c>
      <c r="H1644" s="80">
        <f t="shared" si="388"/>
        <v>0</v>
      </c>
      <c r="I1644" s="80"/>
      <c r="K1644" s="239"/>
    </row>
    <row r="1645" spans="1:11" s="10" customFormat="1">
      <c r="A1645" s="80"/>
      <c r="B1645" s="80" t="s">
        <v>2296</v>
      </c>
      <c r="C1645" s="80" t="s">
        <v>2297</v>
      </c>
      <c r="D1645" s="80">
        <v>2408</v>
      </c>
      <c r="E1645" s="80">
        <v>0.1</v>
      </c>
      <c r="F1645" s="80">
        <f t="shared" si="387"/>
        <v>240.8</v>
      </c>
      <c r="G1645" s="80">
        <v>0</v>
      </c>
      <c r="H1645" s="80">
        <f t="shared" si="388"/>
        <v>0</v>
      </c>
      <c r="I1645" s="80"/>
      <c r="K1645" s="239"/>
    </row>
    <row r="1646" spans="1:11" s="10" customFormat="1">
      <c r="A1646" s="80"/>
      <c r="B1646" s="80" t="s">
        <v>2298</v>
      </c>
      <c r="C1646" s="80" t="s">
        <v>2299</v>
      </c>
      <c r="D1646" s="80">
        <v>1933</v>
      </c>
      <c r="E1646" s="80">
        <v>0.1</v>
      </c>
      <c r="F1646" s="80">
        <f t="shared" si="387"/>
        <v>193.3</v>
      </c>
      <c r="G1646" s="80">
        <v>0</v>
      </c>
      <c r="H1646" s="80">
        <f t="shared" si="388"/>
        <v>0</v>
      </c>
      <c r="I1646" s="80"/>
      <c r="K1646" s="239"/>
    </row>
    <row r="1647" spans="1:11" s="11" customFormat="1" ht="15.75">
      <c r="A1647" s="82"/>
      <c r="B1647" s="82"/>
      <c r="C1647" s="82"/>
      <c r="D1647" s="82"/>
      <c r="E1647" s="82"/>
      <c r="F1647" s="82">
        <f>SUM(F1643:F1646)</f>
        <v>539.20000000000005</v>
      </c>
      <c r="G1647" s="82"/>
      <c r="H1647" s="82">
        <f>SUM(H1643:H1646)</f>
        <v>0</v>
      </c>
      <c r="I1647" s="82">
        <f>SUM(F1647:H1647)</f>
        <v>539.20000000000005</v>
      </c>
      <c r="K1647" s="240"/>
    </row>
    <row r="1648" spans="1:11" s="10" customFormat="1">
      <c r="A1648" s="80" t="s">
        <v>2300</v>
      </c>
      <c r="B1648" s="80" t="s">
        <v>2301</v>
      </c>
      <c r="C1648" s="80" t="s">
        <v>2302</v>
      </c>
      <c r="D1648" s="80">
        <v>2635</v>
      </c>
      <c r="E1648" s="80">
        <v>0.1</v>
      </c>
      <c r="F1648" s="80">
        <f t="shared" ref="F1648:F1650" si="389">D1648*E1648</f>
        <v>263.5</v>
      </c>
      <c r="G1648" s="80">
        <v>0</v>
      </c>
      <c r="H1648" s="80">
        <f t="shared" ref="H1648:H1650" si="390">D1648*G1648</f>
        <v>0</v>
      </c>
      <c r="I1648" s="80"/>
      <c r="K1648" s="239"/>
    </row>
    <row r="1649" spans="1:11" s="10" customFormat="1">
      <c r="A1649" s="80"/>
      <c r="B1649" s="80" t="s">
        <v>2303</v>
      </c>
      <c r="C1649" s="80" t="s">
        <v>2304</v>
      </c>
      <c r="D1649" s="80">
        <v>269</v>
      </c>
      <c r="E1649" s="80">
        <v>0.1</v>
      </c>
      <c r="F1649" s="80">
        <f t="shared" si="389"/>
        <v>26.900000000000002</v>
      </c>
      <c r="G1649" s="80">
        <v>0</v>
      </c>
      <c r="H1649" s="80">
        <f t="shared" si="390"/>
        <v>0</v>
      </c>
      <c r="I1649" s="80"/>
      <c r="K1649" s="239"/>
    </row>
    <row r="1650" spans="1:11" s="10" customFormat="1">
      <c r="A1650" s="80"/>
      <c r="B1650" s="80" t="s">
        <v>2305</v>
      </c>
      <c r="C1650" s="80" t="s">
        <v>2306</v>
      </c>
      <c r="D1650" s="80">
        <v>1610</v>
      </c>
      <c r="E1650" s="80">
        <v>0.1</v>
      </c>
      <c r="F1650" s="80">
        <f t="shared" si="389"/>
        <v>161</v>
      </c>
      <c r="G1650" s="80">
        <v>0</v>
      </c>
      <c r="H1650" s="80">
        <f t="shared" si="390"/>
        <v>0</v>
      </c>
      <c r="I1650" s="80"/>
      <c r="K1650" s="239"/>
    </row>
    <row r="1651" spans="1:11" s="11" customFormat="1" ht="15.75">
      <c r="A1651" s="82"/>
      <c r="B1651" s="82"/>
      <c r="C1651" s="82"/>
      <c r="D1651" s="82"/>
      <c r="E1651" s="82"/>
      <c r="F1651" s="82">
        <f>SUM(F1648:F1650)</f>
        <v>451.4</v>
      </c>
      <c r="G1651" s="82"/>
      <c r="H1651" s="82">
        <f>SUM(H1648:H1650)</f>
        <v>0</v>
      </c>
      <c r="I1651" s="82">
        <f>SUM(F1651:H1651)</f>
        <v>451.4</v>
      </c>
      <c r="K1651" s="240"/>
    </row>
    <row r="1652" spans="1:11" s="10" customFormat="1">
      <c r="A1652" s="80" t="s">
        <v>2307</v>
      </c>
      <c r="B1652" s="80" t="s">
        <v>2308</v>
      </c>
      <c r="C1652" s="80" t="s">
        <v>2309</v>
      </c>
      <c r="D1652" s="80">
        <v>3089</v>
      </c>
      <c r="E1652" s="80">
        <v>0.08</v>
      </c>
      <c r="F1652" s="80">
        <f t="shared" ref="F1652:F1655" si="391">D1652*E1652</f>
        <v>247.12</v>
      </c>
      <c r="G1652" s="80">
        <v>0</v>
      </c>
      <c r="H1652" s="80">
        <f t="shared" ref="H1652:H1655" si="392">D1652*G1652</f>
        <v>0</v>
      </c>
      <c r="I1652" s="80"/>
      <c r="K1652" s="239"/>
    </row>
    <row r="1653" spans="1:11" s="10" customFormat="1">
      <c r="A1653" s="80"/>
      <c r="B1653" s="80" t="s">
        <v>2310</v>
      </c>
      <c r="C1653" s="80" t="s">
        <v>2311</v>
      </c>
      <c r="D1653" s="80">
        <v>1920</v>
      </c>
      <c r="E1653" s="80">
        <v>0.08</v>
      </c>
      <c r="F1653" s="80">
        <f t="shared" si="391"/>
        <v>153.6</v>
      </c>
      <c r="G1653" s="80">
        <v>0</v>
      </c>
      <c r="H1653" s="80">
        <f t="shared" si="392"/>
        <v>0</v>
      </c>
      <c r="I1653" s="80"/>
      <c r="K1653" s="239"/>
    </row>
    <row r="1654" spans="1:11" s="10" customFormat="1">
      <c r="A1654" s="80"/>
      <c r="B1654" s="80" t="s">
        <v>2312</v>
      </c>
      <c r="C1654" s="80" t="s">
        <v>2313</v>
      </c>
      <c r="D1654" s="80">
        <v>1434</v>
      </c>
      <c r="E1654" s="80">
        <v>0.08</v>
      </c>
      <c r="F1654" s="80">
        <f t="shared" si="391"/>
        <v>114.72</v>
      </c>
      <c r="G1654" s="80">
        <v>0</v>
      </c>
      <c r="H1654" s="80">
        <f t="shared" si="392"/>
        <v>0</v>
      </c>
      <c r="I1654" s="80"/>
      <c r="K1654" s="239"/>
    </row>
    <row r="1655" spans="1:11" s="10" customFormat="1">
      <c r="A1655" s="80"/>
      <c r="B1655" s="80" t="s">
        <v>2314</v>
      </c>
      <c r="C1655" s="80" t="s">
        <v>2315</v>
      </c>
      <c r="D1655" s="80">
        <v>240</v>
      </c>
      <c r="E1655" s="80">
        <v>0.08</v>
      </c>
      <c r="F1655" s="80">
        <f t="shared" si="391"/>
        <v>19.2</v>
      </c>
      <c r="G1655" s="80">
        <v>0</v>
      </c>
      <c r="H1655" s="80">
        <f t="shared" si="392"/>
        <v>0</v>
      </c>
      <c r="I1655" s="80"/>
      <c r="K1655" s="239"/>
    </row>
    <row r="1656" spans="1:11" s="11" customFormat="1" ht="15.75">
      <c r="A1656" s="82"/>
      <c r="B1656" s="82"/>
      <c r="C1656" s="82"/>
      <c r="D1656" s="82"/>
      <c r="E1656" s="82"/>
      <c r="F1656" s="82">
        <f>SUM(F1652:F1655)</f>
        <v>534.6400000000001</v>
      </c>
      <c r="G1656" s="82"/>
      <c r="H1656" s="82">
        <f>SUM(H1652:H1655)</f>
        <v>0</v>
      </c>
      <c r="I1656" s="82">
        <f>SUM(F1656:H1656)</f>
        <v>534.6400000000001</v>
      </c>
      <c r="K1656" s="240"/>
    </row>
    <row r="1657" spans="1:11" s="10" customFormat="1">
      <c r="A1657" s="80" t="s">
        <v>2316</v>
      </c>
      <c r="B1657" s="80" t="s">
        <v>2317</v>
      </c>
      <c r="C1657" s="80" t="s">
        <v>2318</v>
      </c>
      <c r="D1657" s="80">
        <v>2735</v>
      </c>
      <c r="E1657" s="80">
        <v>0.08</v>
      </c>
      <c r="F1657" s="80">
        <f t="shared" ref="F1657:F1661" si="393">D1657*E1657</f>
        <v>218.8</v>
      </c>
      <c r="G1657" s="80">
        <v>0</v>
      </c>
      <c r="H1657" s="80">
        <f t="shared" ref="H1657:H1661" si="394">D1657*G1657</f>
        <v>0</v>
      </c>
      <c r="I1657" s="80"/>
      <c r="K1657" s="239"/>
    </row>
    <row r="1658" spans="1:11" s="10" customFormat="1">
      <c r="A1658" s="80"/>
      <c r="B1658" s="80" t="s">
        <v>2319</v>
      </c>
      <c r="C1658" s="80" t="s">
        <v>2320</v>
      </c>
      <c r="D1658" s="80">
        <v>2466</v>
      </c>
      <c r="E1658" s="80">
        <v>0.08</v>
      </c>
      <c r="F1658" s="80">
        <f t="shared" si="393"/>
        <v>197.28</v>
      </c>
      <c r="G1658" s="80">
        <v>0</v>
      </c>
      <c r="H1658" s="80">
        <f t="shared" si="394"/>
        <v>0</v>
      </c>
      <c r="I1658" s="80"/>
      <c r="K1658" s="239"/>
    </row>
    <row r="1659" spans="1:11" s="10" customFormat="1">
      <c r="A1659" s="80"/>
      <c r="B1659" s="80" t="s">
        <v>2321</v>
      </c>
      <c r="C1659" s="80" t="s">
        <v>2322</v>
      </c>
      <c r="D1659" s="80">
        <v>360</v>
      </c>
      <c r="E1659" s="80">
        <v>0.08</v>
      </c>
      <c r="F1659" s="80">
        <f t="shared" si="393"/>
        <v>28.8</v>
      </c>
      <c r="G1659" s="80">
        <v>0</v>
      </c>
      <c r="H1659" s="80">
        <f t="shared" si="394"/>
        <v>0</v>
      </c>
      <c r="I1659" s="80"/>
      <c r="K1659" s="239"/>
    </row>
    <row r="1660" spans="1:11" s="10" customFormat="1">
      <c r="A1660" s="80"/>
      <c r="B1660" s="80" t="s">
        <v>2323</v>
      </c>
      <c r="C1660" s="80" t="s">
        <v>2324</v>
      </c>
      <c r="D1660" s="80">
        <v>1854</v>
      </c>
      <c r="E1660" s="80">
        <v>0.08</v>
      </c>
      <c r="F1660" s="80">
        <f t="shared" si="393"/>
        <v>148.32</v>
      </c>
      <c r="G1660" s="80">
        <v>0</v>
      </c>
      <c r="H1660" s="80">
        <f t="shared" si="394"/>
        <v>0</v>
      </c>
      <c r="I1660" s="80"/>
      <c r="K1660" s="239"/>
    </row>
    <row r="1661" spans="1:11" s="10" customFormat="1">
      <c r="A1661" s="80"/>
      <c r="B1661" s="80" t="s">
        <v>2325</v>
      </c>
      <c r="C1661" s="80" t="s">
        <v>2326</v>
      </c>
      <c r="D1661" s="80">
        <v>1535</v>
      </c>
      <c r="E1661" s="80">
        <v>0.08</v>
      </c>
      <c r="F1661" s="80">
        <f t="shared" si="393"/>
        <v>122.8</v>
      </c>
      <c r="G1661" s="80">
        <v>0</v>
      </c>
      <c r="H1661" s="80">
        <f t="shared" si="394"/>
        <v>0</v>
      </c>
      <c r="I1661" s="80"/>
      <c r="K1661" s="239"/>
    </row>
    <row r="1662" spans="1:11" s="11" customFormat="1" ht="15.75">
      <c r="A1662" s="82"/>
      <c r="B1662" s="82"/>
      <c r="C1662" s="82"/>
      <c r="D1662" s="82"/>
      <c r="E1662" s="82"/>
      <c r="F1662" s="82">
        <f>SUM(F1657:F1661)</f>
        <v>716</v>
      </c>
      <c r="G1662" s="82"/>
      <c r="H1662" s="82">
        <f>SUM(H1657:H1661)</f>
        <v>0</v>
      </c>
      <c r="I1662" s="82">
        <f>SUM(F1662:H1662)</f>
        <v>716</v>
      </c>
      <c r="K1662" s="240"/>
    </row>
    <row r="1663" spans="1:11" s="10" customFormat="1">
      <c r="A1663" s="80" t="s">
        <v>2327</v>
      </c>
      <c r="B1663" s="80" t="s">
        <v>2328</v>
      </c>
      <c r="C1663" s="80" t="s">
        <v>2329</v>
      </c>
      <c r="D1663" s="80">
        <v>1913</v>
      </c>
      <c r="E1663" s="80">
        <v>0.25</v>
      </c>
      <c r="F1663" s="80">
        <f t="shared" ref="F1663:F1665" si="395">D1663*E1663</f>
        <v>478.25</v>
      </c>
      <c r="G1663" s="80">
        <v>0</v>
      </c>
      <c r="H1663" s="80">
        <f t="shared" ref="H1663:H1665" si="396">D1663*G1663</f>
        <v>0</v>
      </c>
      <c r="I1663" s="80"/>
      <c r="K1663" s="239"/>
    </row>
    <row r="1664" spans="1:11" s="10" customFormat="1">
      <c r="A1664" s="80"/>
      <c r="B1664" s="80" t="s">
        <v>2330</v>
      </c>
      <c r="C1664" s="80" t="s">
        <v>2331</v>
      </c>
      <c r="D1664" s="80">
        <v>320</v>
      </c>
      <c r="E1664" s="80">
        <v>0.06</v>
      </c>
      <c r="F1664" s="80">
        <f t="shared" si="395"/>
        <v>19.2</v>
      </c>
      <c r="G1664" s="80">
        <v>0</v>
      </c>
      <c r="H1664" s="80">
        <f t="shared" si="396"/>
        <v>0</v>
      </c>
      <c r="I1664" s="80"/>
      <c r="K1664" s="239"/>
    </row>
    <row r="1665" spans="1:11" s="10" customFormat="1">
      <c r="A1665" s="80"/>
      <c r="B1665" s="80" t="s">
        <v>2332</v>
      </c>
      <c r="C1665" s="80" t="s">
        <v>2333</v>
      </c>
      <c r="D1665" s="80">
        <v>350</v>
      </c>
      <c r="E1665" s="80">
        <v>0.1</v>
      </c>
      <c r="F1665" s="80">
        <f t="shared" si="395"/>
        <v>35</v>
      </c>
      <c r="G1665" s="80">
        <v>0</v>
      </c>
      <c r="H1665" s="80">
        <f t="shared" si="396"/>
        <v>0</v>
      </c>
      <c r="I1665" s="80"/>
      <c r="K1665" s="239"/>
    </row>
    <row r="1666" spans="1:11" s="11" customFormat="1" ht="15.75">
      <c r="A1666" s="82"/>
      <c r="B1666" s="82"/>
      <c r="C1666" s="82"/>
      <c r="D1666" s="82"/>
      <c r="E1666" s="82"/>
      <c r="F1666" s="82">
        <f>SUM(F1663:F1665)</f>
        <v>532.45000000000005</v>
      </c>
      <c r="G1666" s="82"/>
      <c r="H1666" s="82">
        <f>SUM(H1663:H1665)</f>
        <v>0</v>
      </c>
      <c r="I1666" s="82">
        <f>SUM(F1666:H1666)</f>
        <v>532.45000000000005</v>
      </c>
      <c r="K1666" s="240"/>
    </row>
    <row r="1667" spans="1:11" s="10" customFormat="1">
      <c r="A1667" s="80" t="s">
        <v>2334</v>
      </c>
      <c r="B1667" s="80" t="s">
        <v>2335</v>
      </c>
      <c r="C1667" s="80" t="s">
        <v>2336</v>
      </c>
      <c r="D1667" s="80">
        <v>2841</v>
      </c>
      <c r="E1667" s="80">
        <v>0.1</v>
      </c>
      <c r="F1667" s="80">
        <f t="shared" ref="F1667:F1670" si="397">D1667*E1667</f>
        <v>284.10000000000002</v>
      </c>
      <c r="G1667" s="80">
        <v>0</v>
      </c>
      <c r="H1667" s="80">
        <f t="shared" ref="H1667:H1670" si="398">D1667*G1667</f>
        <v>0</v>
      </c>
      <c r="I1667" s="80"/>
      <c r="K1667" s="239"/>
    </row>
    <row r="1668" spans="1:11" s="10" customFormat="1">
      <c r="A1668" s="80"/>
      <c r="B1668" s="80" t="s">
        <v>2337</v>
      </c>
      <c r="C1668" s="80" t="s">
        <v>2338</v>
      </c>
      <c r="D1668" s="80">
        <v>1502</v>
      </c>
      <c r="E1668" s="80">
        <v>0.1</v>
      </c>
      <c r="F1668" s="80">
        <f t="shared" si="397"/>
        <v>150.20000000000002</v>
      </c>
      <c r="G1668" s="80">
        <v>0</v>
      </c>
      <c r="H1668" s="80">
        <f t="shared" si="398"/>
        <v>0</v>
      </c>
      <c r="I1668" s="80"/>
      <c r="K1668" s="239"/>
    </row>
    <row r="1669" spans="1:11" s="10" customFormat="1">
      <c r="A1669" s="80"/>
      <c r="B1669" s="80" t="s">
        <v>2339</v>
      </c>
      <c r="C1669" s="80" t="s">
        <v>2340</v>
      </c>
      <c r="D1669" s="80">
        <v>400</v>
      </c>
      <c r="E1669" s="80">
        <v>0.1</v>
      </c>
      <c r="F1669" s="80">
        <f t="shared" si="397"/>
        <v>40</v>
      </c>
      <c r="G1669" s="80">
        <v>0</v>
      </c>
      <c r="H1669" s="80">
        <f t="shared" si="398"/>
        <v>0</v>
      </c>
      <c r="I1669" s="80"/>
      <c r="K1669" s="239"/>
    </row>
    <row r="1670" spans="1:11" s="10" customFormat="1">
      <c r="A1670" s="80"/>
      <c r="B1670" s="80" t="s">
        <v>2341</v>
      </c>
      <c r="C1670" s="80" t="s">
        <v>2342</v>
      </c>
      <c r="D1670" s="80">
        <v>359</v>
      </c>
      <c r="E1670" s="80">
        <v>0.1</v>
      </c>
      <c r="F1670" s="80">
        <f t="shared" si="397"/>
        <v>35.9</v>
      </c>
      <c r="G1670" s="80">
        <v>0</v>
      </c>
      <c r="H1670" s="80">
        <f t="shared" si="398"/>
        <v>0</v>
      </c>
      <c r="I1670" s="80"/>
      <c r="K1670" s="239"/>
    </row>
    <row r="1671" spans="1:11" s="11" customFormat="1" ht="15.75">
      <c r="A1671" s="82"/>
      <c r="B1671" s="82"/>
      <c r="C1671" s="82"/>
      <c r="D1671" s="82"/>
      <c r="E1671" s="82"/>
      <c r="F1671" s="82">
        <f>SUM(F1667:F1670)</f>
        <v>510.20000000000005</v>
      </c>
      <c r="G1671" s="82"/>
      <c r="H1671" s="82">
        <f>SUM(H1667:H1670)</f>
        <v>0</v>
      </c>
      <c r="I1671" s="82">
        <f>SUM(F1671:H1671)</f>
        <v>510.20000000000005</v>
      </c>
      <c r="K1671" s="240"/>
    </row>
    <row r="1672" spans="1:11" s="10" customFormat="1">
      <c r="A1672" s="80" t="s">
        <v>2343</v>
      </c>
      <c r="B1672" s="80" t="s">
        <v>83</v>
      </c>
      <c r="C1672" s="80" t="s">
        <v>2344</v>
      </c>
      <c r="D1672" s="80">
        <v>688</v>
      </c>
      <c r="E1672" s="80">
        <v>0.03</v>
      </c>
      <c r="F1672" s="80">
        <f t="shared" ref="F1672:F1674" si="399">D1672*E1672</f>
        <v>20.64</v>
      </c>
      <c r="G1672" s="80">
        <v>0.02</v>
      </c>
      <c r="H1672" s="80">
        <f t="shared" ref="H1672:H1674" si="400">D1672*G1672</f>
        <v>13.76</v>
      </c>
      <c r="I1672" s="80"/>
      <c r="K1672" s="239"/>
    </row>
    <row r="1673" spans="1:11" s="10" customFormat="1">
      <c r="A1673" s="80"/>
      <c r="B1673" s="80" t="s">
        <v>85</v>
      </c>
      <c r="C1673" s="80" t="s">
        <v>2345</v>
      </c>
      <c r="D1673" s="80">
        <v>404</v>
      </c>
      <c r="E1673" s="80">
        <v>0.03</v>
      </c>
      <c r="F1673" s="80">
        <f t="shared" si="399"/>
        <v>12.12</v>
      </c>
      <c r="G1673" s="80">
        <v>0.02</v>
      </c>
      <c r="H1673" s="80">
        <f t="shared" si="400"/>
        <v>8.08</v>
      </c>
      <c r="I1673" s="80"/>
      <c r="K1673" s="239"/>
    </row>
    <row r="1674" spans="1:11" s="10" customFormat="1">
      <c r="A1674" s="80"/>
      <c r="B1674" s="80" t="s">
        <v>87</v>
      </c>
      <c r="C1674" s="80" t="s">
        <v>2346</v>
      </c>
      <c r="D1674" s="80">
        <v>275</v>
      </c>
      <c r="E1674" s="80">
        <v>0.03</v>
      </c>
      <c r="F1674" s="80">
        <f t="shared" si="399"/>
        <v>8.25</v>
      </c>
      <c r="G1674" s="80">
        <v>0.02</v>
      </c>
      <c r="H1674" s="80">
        <f t="shared" si="400"/>
        <v>5.5</v>
      </c>
      <c r="I1674" s="80"/>
      <c r="K1674" s="239"/>
    </row>
    <row r="1675" spans="1:11" s="11" customFormat="1" ht="15.75">
      <c r="A1675" s="82"/>
      <c r="B1675" s="82"/>
      <c r="C1675" s="82"/>
      <c r="D1675" s="82"/>
      <c r="E1675" s="82"/>
      <c r="F1675" s="82">
        <f>SUM(F1672:F1674)</f>
        <v>41.01</v>
      </c>
      <c r="G1675" s="82"/>
      <c r="H1675" s="82">
        <f>SUM(H1672:H1674)</f>
        <v>27.34</v>
      </c>
      <c r="I1675" s="82">
        <f>SUM(F1675:H1675)</f>
        <v>68.349999999999994</v>
      </c>
      <c r="K1675" s="240"/>
    </row>
    <row r="1676" spans="1:11" s="10" customFormat="1">
      <c r="A1676" s="80" t="s">
        <v>2347</v>
      </c>
      <c r="B1676" s="80" t="s">
        <v>83</v>
      </c>
      <c r="C1676" s="80" t="s">
        <v>2348</v>
      </c>
      <c r="D1676" s="80">
        <v>1822</v>
      </c>
      <c r="E1676" s="80">
        <v>0.03</v>
      </c>
      <c r="F1676" s="80">
        <f t="shared" ref="F1676:F1678" si="401">D1676*E1676</f>
        <v>54.66</v>
      </c>
      <c r="G1676" s="80">
        <v>0.02</v>
      </c>
      <c r="H1676" s="80">
        <f t="shared" ref="H1676:H1678" si="402">D1676*G1676</f>
        <v>36.44</v>
      </c>
      <c r="I1676" s="80"/>
      <c r="K1676" s="239"/>
    </row>
    <row r="1677" spans="1:11" s="10" customFormat="1">
      <c r="A1677" s="80"/>
      <c r="B1677" s="80" t="s">
        <v>85</v>
      </c>
      <c r="C1677" s="80" t="s">
        <v>2349</v>
      </c>
      <c r="D1677" s="80">
        <v>1728</v>
      </c>
      <c r="E1677" s="80">
        <v>0.03</v>
      </c>
      <c r="F1677" s="80">
        <f t="shared" si="401"/>
        <v>51.839999999999996</v>
      </c>
      <c r="G1677" s="80">
        <v>0.02</v>
      </c>
      <c r="H1677" s="80">
        <f t="shared" si="402"/>
        <v>34.56</v>
      </c>
      <c r="I1677" s="80"/>
      <c r="K1677" s="239"/>
    </row>
    <row r="1678" spans="1:11" s="10" customFormat="1">
      <c r="A1678" s="80"/>
      <c r="B1678" s="80" t="s">
        <v>87</v>
      </c>
      <c r="C1678" s="80" t="s">
        <v>2350</v>
      </c>
      <c r="D1678" s="80">
        <v>2047</v>
      </c>
      <c r="E1678" s="80">
        <v>0.03</v>
      </c>
      <c r="F1678" s="80">
        <f t="shared" si="401"/>
        <v>61.41</v>
      </c>
      <c r="G1678" s="80">
        <v>0.02</v>
      </c>
      <c r="H1678" s="80">
        <f t="shared" si="402"/>
        <v>40.94</v>
      </c>
      <c r="I1678" s="80"/>
      <c r="K1678" s="239"/>
    </row>
    <row r="1679" spans="1:11" s="11" customFormat="1" ht="15.75">
      <c r="A1679" s="82"/>
      <c r="B1679" s="82"/>
      <c r="C1679" s="82"/>
      <c r="D1679" s="82"/>
      <c r="E1679" s="82"/>
      <c r="F1679" s="82">
        <f>SUM(F1676:F1678)</f>
        <v>167.91</v>
      </c>
      <c r="G1679" s="82"/>
      <c r="H1679" s="82">
        <f>SUM(H1676:H1678)</f>
        <v>111.94</v>
      </c>
      <c r="I1679" s="82">
        <f>SUM(F1679:H1679)</f>
        <v>279.85000000000002</v>
      </c>
      <c r="K1679" s="240"/>
    </row>
    <row r="1680" spans="1:11" s="10" customFormat="1">
      <c r="A1680" s="72" t="s">
        <v>2351</v>
      </c>
      <c r="B1680" s="72" t="s">
        <v>2352</v>
      </c>
      <c r="C1680" s="72" t="s">
        <v>2353</v>
      </c>
      <c r="D1680" s="72">
        <v>1876</v>
      </c>
      <c r="E1680" s="72">
        <v>0.1</v>
      </c>
      <c r="F1680" s="72">
        <f t="shared" ref="F1680:F1683" si="403">D1680*E1680</f>
        <v>187.60000000000002</v>
      </c>
      <c r="G1680" s="72">
        <v>0</v>
      </c>
      <c r="H1680" s="72">
        <f t="shared" ref="H1680:H1683" si="404">D1680*G1680</f>
        <v>0</v>
      </c>
      <c r="I1680" s="72"/>
      <c r="K1680" s="239"/>
    </row>
    <row r="1681" spans="1:11" s="10" customFormat="1">
      <c r="A1681" s="72"/>
      <c r="B1681" s="72" t="s">
        <v>2354</v>
      </c>
      <c r="C1681" s="72" t="s">
        <v>2355</v>
      </c>
      <c r="D1681" s="72">
        <v>2242</v>
      </c>
      <c r="E1681" s="72">
        <v>0.1</v>
      </c>
      <c r="F1681" s="72">
        <f t="shared" si="403"/>
        <v>224.20000000000002</v>
      </c>
      <c r="G1681" s="72">
        <v>0</v>
      </c>
      <c r="H1681" s="72">
        <f t="shared" si="404"/>
        <v>0</v>
      </c>
      <c r="I1681" s="72"/>
      <c r="K1681" s="239"/>
    </row>
    <row r="1682" spans="1:11" s="10" customFormat="1">
      <c r="A1682" s="72"/>
      <c r="B1682" s="72" t="s">
        <v>2356</v>
      </c>
      <c r="C1682" s="72" t="s">
        <v>2357</v>
      </c>
      <c r="D1682" s="72">
        <v>854</v>
      </c>
      <c r="E1682" s="72">
        <v>0.1</v>
      </c>
      <c r="F1682" s="72">
        <f t="shared" si="403"/>
        <v>85.4</v>
      </c>
      <c r="G1682" s="72">
        <v>0</v>
      </c>
      <c r="H1682" s="72">
        <f t="shared" si="404"/>
        <v>0</v>
      </c>
      <c r="I1682" s="72"/>
      <c r="K1682" s="239"/>
    </row>
    <row r="1683" spans="1:11" s="10" customFormat="1">
      <c r="A1683" s="72"/>
      <c r="B1683" s="72" t="s">
        <v>2358</v>
      </c>
      <c r="C1683" s="72" t="s">
        <v>2359</v>
      </c>
      <c r="D1683" s="72">
        <v>1204</v>
      </c>
      <c r="E1683" s="72">
        <v>0.1</v>
      </c>
      <c r="F1683" s="72">
        <f t="shared" si="403"/>
        <v>120.4</v>
      </c>
      <c r="G1683" s="72">
        <v>0</v>
      </c>
      <c r="H1683" s="72">
        <f t="shared" si="404"/>
        <v>0</v>
      </c>
      <c r="I1683" s="72"/>
      <c r="K1683" s="239"/>
    </row>
    <row r="1684" spans="1:11" s="11" customFormat="1" ht="15.75">
      <c r="A1684" s="75"/>
      <c r="B1684" s="75"/>
      <c r="C1684" s="75"/>
      <c r="D1684" s="75"/>
      <c r="E1684" s="75"/>
      <c r="F1684" s="75">
        <f>SUM(F1680:F1683)</f>
        <v>617.6</v>
      </c>
      <c r="G1684" s="75"/>
      <c r="H1684" s="75">
        <f>SUM(H1680:H1683)</f>
        <v>0</v>
      </c>
      <c r="I1684" s="75">
        <f>SUM(F1684:H1684)</f>
        <v>617.6</v>
      </c>
      <c r="K1684" s="240"/>
    </row>
    <row r="1685" spans="1:11" s="10" customFormat="1">
      <c r="A1685" s="72" t="s">
        <v>2360</v>
      </c>
      <c r="B1685" s="72" t="s">
        <v>83</v>
      </c>
      <c r="C1685" s="72" t="s">
        <v>2361</v>
      </c>
      <c r="D1685" s="72">
        <v>4498</v>
      </c>
      <c r="E1685" s="72">
        <v>0.03</v>
      </c>
      <c r="F1685" s="72">
        <f t="shared" ref="F1685:F1687" si="405">D1685*E1685</f>
        <v>134.94</v>
      </c>
      <c r="G1685" s="72">
        <v>0.02</v>
      </c>
      <c r="H1685" s="72">
        <f t="shared" ref="H1685:H1687" si="406">D1685*G1685</f>
        <v>89.960000000000008</v>
      </c>
      <c r="I1685" s="72"/>
      <c r="K1685" s="239"/>
    </row>
    <row r="1686" spans="1:11" s="10" customFormat="1">
      <c r="A1686" s="72"/>
      <c r="B1686" s="72" t="s">
        <v>85</v>
      </c>
      <c r="C1686" s="72" t="s">
        <v>2362</v>
      </c>
      <c r="D1686" s="72">
        <v>2822</v>
      </c>
      <c r="E1686" s="72">
        <v>0.03</v>
      </c>
      <c r="F1686" s="72">
        <f t="shared" si="405"/>
        <v>84.66</v>
      </c>
      <c r="G1686" s="72">
        <v>0.02</v>
      </c>
      <c r="H1686" s="72">
        <f t="shared" si="406"/>
        <v>56.44</v>
      </c>
      <c r="I1686" s="72"/>
      <c r="K1686" s="239"/>
    </row>
    <row r="1687" spans="1:11" s="10" customFormat="1">
      <c r="A1687" s="72"/>
      <c r="B1687" s="72" t="s">
        <v>87</v>
      </c>
      <c r="C1687" s="72" t="s">
        <v>2363</v>
      </c>
      <c r="D1687" s="72">
        <v>2898</v>
      </c>
      <c r="E1687" s="72">
        <v>0.03</v>
      </c>
      <c r="F1687" s="72">
        <f t="shared" si="405"/>
        <v>86.94</v>
      </c>
      <c r="G1687" s="72">
        <v>0.02</v>
      </c>
      <c r="H1687" s="72">
        <f t="shared" si="406"/>
        <v>57.96</v>
      </c>
      <c r="I1687" s="72"/>
      <c r="K1687" s="239"/>
    </row>
    <row r="1688" spans="1:11" s="11" customFormat="1" ht="15.75">
      <c r="A1688" s="75"/>
      <c r="B1688" s="75"/>
      <c r="C1688" s="75"/>
      <c r="D1688" s="75"/>
      <c r="E1688" s="75"/>
      <c r="F1688" s="75">
        <f>SUM(F1685:F1687)</f>
        <v>306.53999999999996</v>
      </c>
      <c r="G1688" s="75"/>
      <c r="H1688" s="75">
        <f>SUM(H1685:H1687)</f>
        <v>204.36</v>
      </c>
      <c r="I1688" s="75">
        <f>SUM(F1688:H1688)</f>
        <v>510.9</v>
      </c>
      <c r="K1688" s="240"/>
    </row>
    <row r="1689" spans="1:11" s="10" customFormat="1">
      <c r="A1689" s="72" t="s">
        <v>2364</v>
      </c>
      <c r="B1689" s="72" t="s">
        <v>2365</v>
      </c>
      <c r="C1689" s="72">
        <v>124026</v>
      </c>
      <c r="D1689" s="72">
        <v>695</v>
      </c>
      <c r="E1689" s="72">
        <v>0.1</v>
      </c>
      <c r="F1689" s="72">
        <f t="shared" ref="F1689:F1696" si="407">D1689*E1689</f>
        <v>69.5</v>
      </c>
      <c r="G1689" s="72">
        <v>0</v>
      </c>
      <c r="H1689" s="72">
        <f t="shared" ref="H1689:H1696" si="408">D1689*G1689</f>
        <v>0</v>
      </c>
      <c r="I1689" s="72"/>
      <c r="K1689" s="239"/>
    </row>
    <row r="1690" spans="1:11" s="10" customFormat="1">
      <c r="A1690" s="72"/>
      <c r="B1690" s="72"/>
      <c r="C1690" s="72">
        <v>124017</v>
      </c>
      <c r="D1690" s="72">
        <v>560</v>
      </c>
      <c r="E1690" s="72">
        <v>0.1</v>
      </c>
      <c r="F1690" s="72">
        <f t="shared" si="407"/>
        <v>56</v>
      </c>
      <c r="G1690" s="72">
        <v>0</v>
      </c>
      <c r="H1690" s="72">
        <f t="shared" si="408"/>
        <v>0</v>
      </c>
      <c r="I1690" s="72"/>
      <c r="K1690" s="239"/>
    </row>
    <row r="1691" spans="1:11" s="10" customFormat="1">
      <c r="A1691" s="72"/>
      <c r="B1691" s="72" t="s">
        <v>2366</v>
      </c>
      <c r="C1691" s="72">
        <v>124053</v>
      </c>
      <c r="D1691" s="72">
        <v>695</v>
      </c>
      <c r="E1691" s="72">
        <v>0.1</v>
      </c>
      <c r="F1691" s="72">
        <f t="shared" si="407"/>
        <v>69.5</v>
      </c>
      <c r="G1691" s="72">
        <v>0</v>
      </c>
      <c r="H1691" s="72">
        <f t="shared" si="408"/>
        <v>0</v>
      </c>
      <c r="I1691" s="72"/>
      <c r="K1691" s="239"/>
    </row>
    <row r="1692" spans="1:11" s="10" customFormat="1">
      <c r="A1692" s="72"/>
      <c r="B1692" s="72"/>
      <c r="C1692" s="72">
        <v>124044</v>
      </c>
      <c r="D1692" s="72">
        <v>560</v>
      </c>
      <c r="E1692" s="72">
        <v>0.1</v>
      </c>
      <c r="F1692" s="72">
        <f t="shared" si="407"/>
        <v>56</v>
      </c>
      <c r="G1692" s="72">
        <v>0</v>
      </c>
      <c r="H1692" s="72">
        <f t="shared" si="408"/>
        <v>0</v>
      </c>
      <c r="I1692" s="72"/>
      <c r="K1692" s="239"/>
    </row>
    <row r="1693" spans="1:11" s="10" customFormat="1">
      <c r="A1693" s="72"/>
      <c r="B1693" s="72" t="s">
        <v>2367</v>
      </c>
      <c r="C1693" s="72">
        <v>124080</v>
      </c>
      <c r="D1693" s="72">
        <v>480</v>
      </c>
      <c r="E1693" s="72">
        <v>0.1</v>
      </c>
      <c r="F1693" s="72">
        <f t="shared" si="407"/>
        <v>48</v>
      </c>
      <c r="G1693" s="72">
        <v>0</v>
      </c>
      <c r="H1693" s="72">
        <f t="shared" si="408"/>
        <v>0</v>
      </c>
      <c r="I1693" s="72"/>
      <c r="K1693" s="239"/>
    </row>
    <row r="1694" spans="1:11" s="10" customFormat="1">
      <c r="A1694" s="72"/>
      <c r="B1694" s="72"/>
      <c r="C1694" s="72">
        <v>124071</v>
      </c>
      <c r="D1694" s="72">
        <v>512</v>
      </c>
      <c r="E1694" s="72">
        <v>0.1</v>
      </c>
      <c r="F1694" s="72">
        <f t="shared" si="407"/>
        <v>51.2</v>
      </c>
      <c r="G1694" s="72">
        <v>0</v>
      </c>
      <c r="H1694" s="72">
        <f t="shared" si="408"/>
        <v>0</v>
      </c>
      <c r="I1694" s="72"/>
      <c r="K1694" s="239"/>
    </row>
    <row r="1695" spans="1:11" s="10" customFormat="1">
      <c r="A1695" s="72"/>
      <c r="B1695" s="72" t="s">
        <v>2368</v>
      </c>
      <c r="C1695" s="72">
        <v>124118</v>
      </c>
      <c r="D1695" s="72">
        <v>486</v>
      </c>
      <c r="E1695" s="72">
        <v>0.1</v>
      </c>
      <c r="F1695" s="72">
        <f t="shared" si="407"/>
        <v>48.6</v>
      </c>
      <c r="G1695" s="72">
        <v>0</v>
      </c>
      <c r="H1695" s="72">
        <f t="shared" si="408"/>
        <v>0</v>
      </c>
      <c r="I1695" s="72"/>
      <c r="K1695" s="239"/>
    </row>
    <row r="1696" spans="1:11" s="10" customFormat="1">
      <c r="A1696" s="72"/>
      <c r="B1696" s="72"/>
      <c r="C1696" s="72">
        <v>124109</v>
      </c>
      <c r="D1696" s="72">
        <v>400</v>
      </c>
      <c r="E1696" s="72">
        <v>0.1</v>
      </c>
      <c r="F1696" s="72">
        <f t="shared" si="407"/>
        <v>40</v>
      </c>
      <c r="G1696" s="72">
        <v>0</v>
      </c>
      <c r="H1696" s="72">
        <f t="shared" si="408"/>
        <v>0</v>
      </c>
      <c r="I1696" s="72"/>
      <c r="K1696" s="239"/>
    </row>
    <row r="1697" spans="1:11" s="11" customFormat="1" ht="15.75">
      <c r="A1697" s="75"/>
      <c r="B1697" s="75"/>
      <c r="C1697" s="75"/>
      <c r="D1697" s="75"/>
      <c r="E1697" s="75"/>
      <c r="F1697" s="75">
        <f>SUM(F1689:F1696)</f>
        <v>438.8</v>
      </c>
      <c r="G1697" s="75"/>
      <c r="H1697" s="75">
        <f>SUM(H1689:H1696)</f>
        <v>0</v>
      </c>
      <c r="I1697" s="75">
        <f>SUM(F1697:H1697)</f>
        <v>438.8</v>
      </c>
      <c r="K1697" s="240"/>
    </row>
    <row r="1698" spans="1:11" s="10" customFormat="1">
      <c r="A1698" s="86" t="s">
        <v>2369</v>
      </c>
      <c r="B1698" s="86" t="s">
        <v>2370</v>
      </c>
      <c r="C1698" s="86" t="s">
        <v>2371</v>
      </c>
      <c r="D1698" s="86">
        <v>3276</v>
      </c>
      <c r="E1698" s="86">
        <v>0.03</v>
      </c>
      <c r="F1698" s="86">
        <f t="shared" ref="F1698:F1702" si="409">D1698*E1698</f>
        <v>98.28</v>
      </c>
      <c r="G1698" s="86">
        <v>0.02</v>
      </c>
      <c r="H1698" s="86">
        <f t="shared" ref="H1698:H1702" si="410">D1698*G1698</f>
        <v>65.52</v>
      </c>
      <c r="I1698" s="86"/>
      <c r="K1698" s="239"/>
    </row>
    <row r="1699" spans="1:11" s="10" customFormat="1">
      <c r="A1699" s="86"/>
      <c r="B1699" s="86" t="s">
        <v>2372</v>
      </c>
      <c r="C1699" s="86" t="s">
        <v>2373</v>
      </c>
      <c r="D1699" s="86">
        <v>2178</v>
      </c>
      <c r="E1699" s="86">
        <v>0.03</v>
      </c>
      <c r="F1699" s="86">
        <f t="shared" si="409"/>
        <v>65.34</v>
      </c>
      <c r="G1699" s="86">
        <v>0.02</v>
      </c>
      <c r="H1699" s="86">
        <f t="shared" si="410"/>
        <v>43.56</v>
      </c>
      <c r="I1699" s="86"/>
      <c r="K1699" s="239"/>
    </row>
    <row r="1700" spans="1:11" s="10" customFormat="1">
      <c r="A1700" s="86"/>
      <c r="B1700" s="86" t="s">
        <v>2374</v>
      </c>
      <c r="C1700" s="86" t="s">
        <v>2375</v>
      </c>
      <c r="D1700" s="86">
        <v>1459</v>
      </c>
      <c r="E1700" s="86">
        <v>0.03</v>
      </c>
      <c r="F1700" s="86">
        <f t="shared" si="409"/>
        <v>43.769999999999996</v>
      </c>
      <c r="G1700" s="86">
        <v>0.02</v>
      </c>
      <c r="H1700" s="86">
        <f t="shared" si="410"/>
        <v>29.18</v>
      </c>
      <c r="I1700" s="86"/>
      <c r="K1700" s="239"/>
    </row>
    <row r="1701" spans="1:11" s="10" customFormat="1">
      <c r="A1701" s="86"/>
      <c r="B1701" s="86" t="s">
        <v>2376</v>
      </c>
      <c r="C1701" s="86" t="s">
        <v>2377</v>
      </c>
      <c r="D1701" s="86">
        <v>2801</v>
      </c>
      <c r="E1701" s="86">
        <v>0.04</v>
      </c>
      <c r="F1701" s="86">
        <f t="shared" si="409"/>
        <v>112.04</v>
      </c>
      <c r="G1701" s="86">
        <v>0.02</v>
      </c>
      <c r="H1701" s="86">
        <f t="shared" si="410"/>
        <v>56.02</v>
      </c>
      <c r="I1701" s="86"/>
      <c r="K1701" s="239"/>
    </row>
    <row r="1702" spans="1:11" s="10" customFormat="1">
      <c r="A1702" s="86"/>
      <c r="B1702" s="86" t="s">
        <v>2378</v>
      </c>
      <c r="C1702" s="86" t="s">
        <v>2379</v>
      </c>
      <c r="D1702" s="86">
        <v>2979</v>
      </c>
      <c r="E1702" s="86">
        <v>0.03</v>
      </c>
      <c r="F1702" s="86">
        <f t="shared" si="409"/>
        <v>89.36999999999999</v>
      </c>
      <c r="G1702" s="86">
        <v>0.02</v>
      </c>
      <c r="H1702" s="86">
        <f t="shared" si="410"/>
        <v>59.58</v>
      </c>
      <c r="I1702" s="86"/>
      <c r="K1702" s="239"/>
    </row>
    <row r="1703" spans="1:11" s="11" customFormat="1" ht="15.75">
      <c r="A1703" s="87"/>
      <c r="B1703" s="87"/>
      <c r="C1703" s="87"/>
      <c r="D1703" s="87"/>
      <c r="E1703" s="87"/>
      <c r="F1703" s="87">
        <f>SUM(F1698:F1702)</f>
        <v>408.8</v>
      </c>
      <c r="G1703" s="87"/>
      <c r="H1703" s="87">
        <f>SUM(H1698:H1702)</f>
        <v>253.86</v>
      </c>
      <c r="I1703" s="87">
        <f>SUM(F1703:H1703)</f>
        <v>662.66000000000008</v>
      </c>
      <c r="K1703" s="240"/>
    </row>
    <row r="1704" spans="1:11" s="10" customFormat="1">
      <c r="A1704" s="86" t="s">
        <v>2380</v>
      </c>
      <c r="B1704" s="86" t="s">
        <v>2381</v>
      </c>
      <c r="C1704" s="86" t="s">
        <v>2382</v>
      </c>
      <c r="D1704" s="86">
        <v>2594</v>
      </c>
      <c r="E1704" s="86">
        <v>0.04</v>
      </c>
      <c r="F1704" s="86">
        <f t="shared" ref="F1704:F1708" si="411">D1704*E1704</f>
        <v>103.76</v>
      </c>
      <c r="G1704" s="86">
        <v>0.02</v>
      </c>
      <c r="H1704" s="86">
        <f t="shared" ref="H1704:H1708" si="412">D1704*G1704</f>
        <v>51.88</v>
      </c>
      <c r="I1704" s="86"/>
      <c r="K1704" s="239"/>
    </row>
    <row r="1705" spans="1:11" s="10" customFormat="1">
      <c r="A1705" s="86"/>
      <c r="B1705" s="86" t="s">
        <v>2383</v>
      </c>
      <c r="C1705" s="86" t="s">
        <v>2384</v>
      </c>
      <c r="D1705" s="86">
        <v>1756</v>
      </c>
      <c r="E1705" s="86">
        <v>0.03</v>
      </c>
      <c r="F1705" s="86">
        <f t="shared" si="411"/>
        <v>52.68</v>
      </c>
      <c r="G1705" s="86">
        <v>0.02</v>
      </c>
      <c r="H1705" s="86">
        <f t="shared" si="412"/>
        <v>35.119999999999997</v>
      </c>
      <c r="I1705" s="86"/>
      <c r="K1705" s="239"/>
    </row>
    <row r="1706" spans="1:11" s="10" customFormat="1">
      <c r="A1706" s="86"/>
      <c r="B1706" s="86" t="s">
        <v>2385</v>
      </c>
      <c r="C1706" s="86" t="s">
        <v>2386</v>
      </c>
      <c r="D1706" s="86">
        <v>2577</v>
      </c>
      <c r="E1706" s="86">
        <v>0.04</v>
      </c>
      <c r="F1706" s="86">
        <f t="shared" si="411"/>
        <v>103.08</v>
      </c>
      <c r="G1706" s="86">
        <v>0.02</v>
      </c>
      <c r="H1706" s="86">
        <f t="shared" si="412"/>
        <v>51.54</v>
      </c>
      <c r="I1706" s="86"/>
      <c r="K1706" s="239"/>
    </row>
    <row r="1707" spans="1:11" s="10" customFormat="1">
      <c r="A1707" s="86"/>
      <c r="B1707" s="86" t="s">
        <v>2387</v>
      </c>
      <c r="C1707" s="86" t="s">
        <v>2388</v>
      </c>
      <c r="D1707" s="86">
        <v>4671</v>
      </c>
      <c r="E1707" s="86">
        <v>0.03</v>
      </c>
      <c r="F1707" s="86">
        <f t="shared" si="411"/>
        <v>140.13</v>
      </c>
      <c r="G1707" s="86">
        <v>0.02</v>
      </c>
      <c r="H1707" s="86">
        <f t="shared" si="412"/>
        <v>93.42</v>
      </c>
      <c r="I1707" s="86"/>
      <c r="K1707" s="239"/>
    </row>
    <row r="1708" spans="1:11" s="10" customFormat="1">
      <c r="A1708" s="86"/>
      <c r="B1708" s="86" t="s">
        <v>2389</v>
      </c>
      <c r="C1708" s="86" t="s">
        <v>2390</v>
      </c>
      <c r="D1708" s="86">
        <v>4084</v>
      </c>
      <c r="E1708" s="86">
        <v>0.04</v>
      </c>
      <c r="F1708" s="86">
        <f t="shared" si="411"/>
        <v>163.36000000000001</v>
      </c>
      <c r="G1708" s="86">
        <v>0.02</v>
      </c>
      <c r="H1708" s="86">
        <f t="shared" si="412"/>
        <v>81.680000000000007</v>
      </c>
      <c r="I1708" s="86"/>
      <c r="K1708" s="239"/>
    </row>
    <row r="1709" spans="1:11" s="11" customFormat="1" ht="15.75">
      <c r="A1709" s="87"/>
      <c r="B1709" s="87"/>
      <c r="C1709" s="87"/>
      <c r="D1709" s="87"/>
      <c r="E1709" s="87"/>
      <c r="F1709" s="87">
        <f>SUM(F1704:F1708)</f>
        <v>563.01</v>
      </c>
      <c r="G1709" s="87"/>
      <c r="H1709" s="87">
        <f>SUM(H1704:H1708)</f>
        <v>313.64</v>
      </c>
      <c r="I1709" s="87">
        <f>SUM(F1709:H1709)</f>
        <v>876.65</v>
      </c>
      <c r="K1709" s="240"/>
    </row>
    <row r="1710" spans="1:11" s="10" customFormat="1">
      <c r="A1710" s="86" t="s">
        <v>2391</v>
      </c>
      <c r="B1710" s="86" t="s">
        <v>2392</v>
      </c>
      <c r="C1710" s="86" t="s">
        <v>2393</v>
      </c>
      <c r="D1710" s="86">
        <v>2693</v>
      </c>
      <c r="E1710" s="86">
        <v>0.03</v>
      </c>
      <c r="F1710" s="86">
        <f t="shared" ref="F1710:F1714" si="413">D1710*E1710</f>
        <v>80.789999999999992</v>
      </c>
      <c r="G1710" s="86">
        <v>0.02</v>
      </c>
      <c r="H1710" s="86">
        <f t="shared" ref="H1710:H1714" si="414">D1710*G1710</f>
        <v>53.86</v>
      </c>
      <c r="I1710" s="86"/>
      <c r="K1710" s="239"/>
    </row>
    <row r="1711" spans="1:11" s="10" customFormat="1">
      <c r="A1711" s="86"/>
      <c r="B1711" s="86" t="s">
        <v>2394</v>
      </c>
      <c r="C1711" s="86" t="s">
        <v>2395</v>
      </c>
      <c r="D1711" s="86">
        <v>1694</v>
      </c>
      <c r="E1711" s="86">
        <v>0.04</v>
      </c>
      <c r="F1711" s="86">
        <f t="shared" si="413"/>
        <v>67.760000000000005</v>
      </c>
      <c r="G1711" s="86">
        <v>0.02</v>
      </c>
      <c r="H1711" s="86">
        <f t="shared" si="414"/>
        <v>33.880000000000003</v>
      </c>
      <c r="I1711" s="86"/>
      <c r="K1711" s="239"/>
    </row>
    <row r="1712" spans="1:11" s="10" customFormat="1">
      <c r="A1712" s="86"/>
      <c r="B1712" s="86" t="s">
        <v>2396</v>
      </c>
      <c r="C1712" s="86" t="s">
        <v>2397</v>
      </c>
      <c r="D1712" s="86">
        <v>2112</v>
      </c>
      <c r="E1712" s="86">
        <v>0.04</v>
      </c>
      <c r="F1712" s="86">
        <f t="shared" si="413"/>
        <v>84.48</v>
      </c>
      <c r="G1712" s="86">
        <v>0.02</v>
      </c>
      <c r="H1712" s="86">
        <f t="shared" si="414"/>
        <v>42.24</v>
      </c>
      <c r="I1712" s="86"/>
      <c r="K1712" s="239"/>
    </row>
    <row r="1713" spans="1:11" s="10" customFormat="1">
      <c r="A1713" s="86"/>
      <c r="B1713" s="86" t="s">
        <v>2398</v>
      </c>
      <c r="C1713" s="86" t="s">
        <v>2399</v>
      </c>
      <c r="D1713" s="86">
        <v>1232</v>
      </c>
      <c r="E1713" s="86">
        <v>0.03</v>
      </c>
      <c r="F1713" s="86">
        <f t="shared" si="413"/>
        <v>36.96</v>
      </c>
      <c r="G1713" s="86">
        <v>0.02</v>
      </c>
      <c r="H1713" s="86">
        <f t="shared" si="414"/>
        <v>24.64</v>
      </c>
      <c r="I1713" s="86"/>
      <c r="K1713" s="239"/>
    </row>
    <row r="1714" spans="1:11" s="10" customFormat="1">
      <c r="A1714" s="86"/>
      <c r="B1714" s="86" t="s">
        <v>2400</v>
      </c>
      <c r="C1714" s="86" t="s">
        <v>2401</v>
      </c>
      <c r="D1714" s="86">
        <v>1729</v>
      </c>
      <c r="E1714" s="86">
        <v>0.03</v>
      </c>
      <c r="F1714" s="86">
        <f t="shared" si="413"/>
        <v>51.87</v>
      </c>
      <c r="G1714" s="86">
        <v>0.02</v>
      </c>
      <c r="H1714" s="86">
        <f t="shared" si="414"/>
        <v>34.58</v>
      </c>
      <c r="I1714" s="86"/>
      <c r="K1714" s="239"/>
    </row>
    <row r="1715" spans="1:11" s="11" customFormat="1" ht="15.75">
      <c r="A1715" s="87"/>
      <c r="B1715" s="87"/>
      <c r="C1715" s="87"/>
      <c r="D1715" s="87"/>
      <c r="E1715" s="87"/>
      <c r="F1715" s="87">
        <f>SUM(F1710:F1714)</f>
        <v>321.86</v>
      </c>
      <c r="G1715" s="87"/>
      <c r="H1715" s="87">
        <f>SUM(H1710:H1714)</f>
        <v>189.2</v>
      </c>
      <c r="I1715" s="87">
        <f>SUM(F1715:H1715)</f>
        <v>511.06</v>
      </c>
      <c r="K1715" s="240"/>
    </row>
    <row r="1716" spans="1:11" s="10" customFormat="1">
      <c r="A1716" s="86" t="s">
        <v>2402</v>
      </c>
      <c r="B1716" s="86" t="s">
        <v>2403</v>
      </c>
      <c r="C1716" s="86" t="s">
        <v>2404</v>
      </c>
      <c r="D1716" s="86">
        <v>2641</v>
      </c>
      <c r="E1716" s="86">
        <v>0.1</v>
      </c>
      <c r="F1716" s="86">
        <f t="shared" ref="F1716:F1718" si="415">D1716*E1716</f>
        <v>264.10000000000002</v>
      </c>
      <c r="G1716" s="86">
        <v>0</v>
      </c>
      <c r="H1716" s="86">
        <f t="shared" ref="H1716:H1718" si="416">D1716*G1716</f>
        <v>0</v>
      </c>
      <c r="I1716" s="86"/>
      <c r="K1716" s="239"/>
    </row>
    <row r="1717" spans="1:11" s="10" customFormat="1">
      <c r="A1717" s="86"/>
      <c r="B1717" s="86" t="s">
        <v>2405</v>
      </c>
      <c r="C1717" s="86" t="s">
        <v>2406</v>
      </c>
      <c r="D1717" s="86">
        <v>262</v>
      </c>
      <c r="E1717" s="86">
        <v>0.1</v>
      </c>
      <c r="F1717" s="86">
        <f t="shared" si="415"/>
        <v>26.200000000000003</v>
      </c>
      <c r="G1717" s="86">
        <v>0</v>
      </c>
      <c r="H1717" s="86">
        <f t="shared" si="416"/>
        <v>0</v>
      </c>
      <c r="I1717" s="86"/>
      <c r="K1717" s="239"/>
    </row>
    <row r="1718" spans="1:11" s="10" customFormat="1">
      <c r="A1718" s="86"/>
      <c r="B1718" s="86" t="s">
        <v>2407</v>
      </c>
      <c r="C1718" s="86" t="s">
        <v>2408</v>
      </c>
      <c r="D1718" s="86">
        <v>2026</v>
      </c>
      <c r="E1718" s="86">
        <v>0.1</v>
      </c>
      <c r="F1718" s="86">
        <f t="shared" si="415"/>
        <v>202.60000000000002</v>
      </c>
      <c r="G1718" s="86">
        <v>0</v>
      </c>
      <c r="H1718" s="86">
        <f t="shared" si="416"/>
        <v>0</v>
      </c>
      <c r="I1718" s="86"/>
      <c r="K1718" s="239"/>
    </row>
    <row r="1719" spans="1:11" s="11" customFormat="1" ht="15.75">
      <c r="A1719" s="87"/>
      <c r="B1719" s="87"/>
      <c r="C1719" s="87"/>
      <c r="D1719" s="87"/>
      <c r="E1719" s="87"/>
      <c r="F1719" s="87">
        <f>SUM(F1716:F1718)</f>
        <v>492.90000000000003</v>
      </c>
      <c r="G1719" s="87"/>
      <c r="H1719" s="87">
        <f>SUM(H1716:H1718)</f>
        <v>0</v>
      </c>
      <c r="I1719" s="87">
        <f>SUM(F1719:H1719)</f>
        <v>492.90000000000003</v>
      </c>
      <c r="K1719" s="240"/>
    </row>
    <row r="1720" spans="1:11" s="10" customFormat="1">
      <c r="A1720" s="86" t="s">
        <v>2409</v>
      </c>
      <c r="B1720" s="86" t="s">
        <v>2410</v>
      </c>
      <c r="C1720" s="86" t="s">
        <v>2411</v>
      </c>
      <c r="D1720" s="86">
        <v>3042</v>
      </c>
      <c r="E1720" s="86">
        <v>0.08</v>
      </c>
      <c r="F1720" s="86">
        <f t="shared" ref="F1720:F1723" si="417">D1720*E1720</f>
        <v>243.36</v>
      </c>
      <c r="G1720" s="86">
        <v>0</v>
      </c>
      <c r="H1720" s="86">
        <f t="shared" ref="H1720:H1723" si="418">D1720*G1720</f>
        <v>0</v>
      </c>
      <c r="I1720" s="86"/>
      <c r="K1720" s="239"/>
    </row>
    <row r="1721" spans="1:11" s="10" customFormat="1">
      <c r="A1721" s="86"/>
      <c r="B1721" s="86" t="s">
        <v>2412</v>
      </c>
      <c r="C1721" s="86" t="s">
        <v>2413</v>
      </c>
      <c r="D1721" s="86">
        <v>2498</v>
      </c>
      <c r="E1721" s="86">
        <v>0.08</v>
      </c>
      <c r="F1721" s="86">
        <f t="shared" si="417"/>
        <v>199.84</v>
      </c>
      <c r="G1721" s="86">
        <v>0</v>
      </c>
      <c r="H1721" s="86">
        <f t="shared" si="418"/>
        <v>0</v>
      </c>
      <c r="I1721" s="86"/>
      <c r="K1721" s="239"/>
    </row>
    <row r="1722" spans="1:11" s="10" customFormat="1">
      <c r="A1722" s="86"/>
      <c r="B1722" s="86" t="s">
        <v>2414</v>
      </c>
      <c r="C1722" s="86" t="s">
        <v>2415</v>
      </c>
      <c r="D1722" s="86">
        <v>1553</v>
      </c>
      <c r="E1722" s="86">
        <v>0.08</v>
      </c>
      <c r="F1722" s="86">
        <f t="shared" si="417"/>
        <v>124.24000000000001</v>
      </c>
      <c r="G1722" s="86">
        <v>0</v>
      </c>
      <c r="H1722" s="86">
        <f t="shared" si="418"/>
        <v>0</v>
      </c>
      <c r="I1722" s="86"/>
      <c r="K1722" s="239"/>
    </row>
    <row r="1723" spans="1:11" s="10" customFormat="1">
      <c r="A1723" s="86"/>
      <c r="B1723" s="86" t="s">
        <v>2416</v>
      </c>
      <c r="C1723" s="86" t="s">
        <v>2417</v>
      </c>
      <c r="D1723" s="86">
        <v>240</v>
      </c>
      <c r="E1723" s="86">
        <v>0.08</v>
      </c>
      <c r="F1723" s="86">
        <f t="shared" si="417"/>
        <v>19.2</v>
      </c>
      <c r="G1723" s="86">
        <v>0</v>
      </c>
      <c r="H1723" s="86">
        <f t="shared" si="418"/>
        <v>0</v>
      </c>
      <c r="I1723" s="86"/>
      <c r="K1723" s="239"/>
    </row>
    <row r="1724" spans="1:11" s="11" customFormat="1" ht="15.75">
      <c r="A1724" s="87"/>
      <c r="B1724" s="87"/>
      <c r="C1724" s="87"/>
      <c r="D1724" s="87"/>
      <c r="E1724" s="87"/>
      <c r="F1724" s="87">
        <f>SUM(F1720:F1723)</f>
        <v>586.6400000000001</v>
      </c>
      <c r="G1724" s="87"/>
      <c r="H1724" s="87">
        <f>SUM(H1720:H1723)</f>
        <v>0</v>
      </c>
      <c r="I1724" s="87">
        <f>SUM(F1724:H1724)</f>
        <v>586.6400000000001</v>
      </c>
      <c r="K1724" s="240"/>
    </row>
    <row r="1725" spans="1:11" s="10" customFormat="1">
      <c r="A1725" s="86" t="s">
        <v>2418</v>
      </c>
      <c r="B1725" s="86" t="s">
        <v>2419</v>
      </c>
      <c r="C1725" s="86" t="s">
        <v>2420</v>
      </c>
      <c r="D1725" s="86">
        <v>2760</v>
      </c>
      <c r="E1725" s="86">
        <v>0.08</v>
      </c>
      <c r="F1725" s="86">
        <f t="shared" ref="F1725:F1727" si="419">D1725*E1725</f>
        <v>220.8</v>
      </c>
      <c r="G1725" s="86">
        <v>0</v>
      </c>
      <c r="H1725" s="86">
        <f t="shared" ref="H1725:H1727" si="420">D1725*G1725</f>
        <v>0</v>
      </c>
      <c r="I1725" s="86"/>
      <c r="K1725" s="239"/>
    </row>
    <row r="1726" spans="1:11" s="10" customFormat="1">
      <c r="A1726" s="86"/>
      <c r="B1726" s="86" t="s">
        <v>2421</v>
      </c>
      <c r="C1726" s="86" t="s">
        <v>2422</v>
      </c>
      <c r="D1726" s="86">
        <v>2409</v>
      </c>
      <c r="E1726" s="86">
        <v>0.08</v>
      </c>
      <c r="F1726" s="86">
        <f t="shared" si="419"/>
        <v>192.72</v>
      </c>
      <c r="G1726" s="86">
        <v>0</v>
      </c>
      <c r="H1726" s="86">
        <f t="shared" si="420"/>
        <v>0</v>
      </c>
      <c r="I1726" s="86"/>
      <c r="K1726" s="239"/>
    </row>
    <row r="1727" spans="1:11" s="10" customFormat="1">
      <c r="A1727" s="86"/>
      <c r="B1727" s="86" t="s">
        <v>2423</v>
      </c>
      <c r="C1727" s="86" t="s">
        <v>2424</v>
      </c>
      <c r="D1727" s="86">
        <v>1629</v>
      </c>
      <c r="E1727" s="86">
        <v>0.08</v>
      </c>
      <c r="F1727" s="86">
        <f t="shared" si="419"/>
        <v>130.32</v>
      </c>
      <c r="G1727" s="86">
        <v>0</v>
      </c>
      <c r="H1727" s="86">
        <f t="shared" si="420"/>
        <v>0</v>
      </c>
      <c r="I1727" s="86"/>
      <c r="K1727" s="239"/>
    </row>
    <row r="1728" spans="1:11" s="11" customFormat="1" ht="15.75">
      <c r="A1728" s="87"/>
      <c r="B1728" s="87"/>
      <c r="C1728" s="87"/>
      <c r="D1728" s="87"/>
      <c r="E1728" s="87"/>
      <c r="F1728" s="87">
        <f>SUM(F1725:F1727)</f>
        <v>543.83999999999992</v>
      </c>
      <c r="G1728" s="87"/>
      <c r="H1728" s="87">
        <f>SUM(H1725:H1727)</f>
        <v>0</v>
      </c>
      <c r="I1728" s="87">
        <f>SUM(F1728:H1728)</f>
        <v>543.83999999999992</v>
      </c>
      <c r="K1728" s="240"/>
    </row>
    <row r="1729" spans="1:11" s="10" customFormat="1">
      <c r="A1729" s="86" t="s">
        <v>2425</v>
      </c>
      <c r="B1729" s="86" t="s">
        <v>2426</v>
      </c>
      <c r="C1729" s="86" t="s">
        <v>2427</v>
      </c>
      <c r="D1729" s="86">
        <v>1401</v>
      </c>
      <c r="E1729" s="86">
        <v>0.06</v>
      </c>
      <c r="F1729" s="86">
        <f t="shared" ref="F1729:F1731" si="421">D1729*E1729</f>
        <v>84.06</v>
      </c>
      <c r="G1729" s="86">
        <v>0</v>
      </c>
      <c r="H1729" s="86">
        <f t="shared" ref="H1729:H1731" si="422">D1729*G1729</f>
        <v>0</v>
      </c>
      <c r="I1729" s="86"/>
      <c r="K1729" s="239"/>
    </row>
    <row r="1730" spans="1:11" s="10" customFormat="1">
      <c r="A1730" s="86"/>
      <c r="B1730" s="86" t="s">
        <v>2428</v>
      </c>
      <c r="C1730" s="86" t="s">
        <v>2429</v>
      </c>
      <c r="D1730" s="86">
        <v>1701</v>
      </c>
      <c r="E1730" s="86">
        <v>0.25</v>
      </c>
      <c r="F1730" s="86">
        <f t="shared" si="421"/>
        <v>425.25</v>
      </c>
      <c r="G1730" s="86">
        <v>0</v>
      </c>
      <c r="H1730" s="86">
        <f t="shared" si="422"/>
        <v>0</v>
      </c>
      <c r="I1730" s="86"/>
      <c r="K1730" s="239"/>
    </row>
    <row r="1731" spans="1:11" s="10" customFormat="1">
      <c r="A1731" s="86"/>
      <c r="B1731" s="86" t="s">
        <v>2430</v>
      </c>
      <c r="C1731" s="86" t="s">
        <v>2431</v>
      </c>
      <c r="D1731" s="86">
        <v>300</v>
      </c>
      <c r="E1731" s="86">
        <v>0.06</v>
      </c>
      <c r="F1731" s="86">
        <f t="shared" si="421"/>
        <v>18</v>
      </c>
      <c r="G1731" s="86">
        <v>0</v>
      </c>
      <c r="H1731" s="86">
        <f t="shared" si="422"/>
        <v>0</v>
      </c>
      <c r="I1731" s="86"/>
      <c r="K1731" s="239"/>
    </row>
    <row r="1732" spans="1:11" s="11" customFormat="1" ht="15.75">
      <c r="A1732" s="87"/>
      <c r="B1732" s="87"/>
      <c r="C1732" s="87"/>
      <c r="D1732" s="87"/>
      <c r="E1732" s="87"/>
      <c r="F1732" s="87">
        <f>SUM(F1729:F1731)</f>
        <v>527.30999999999995</v>
      </c>
      <c r="G1732" s="87"/>
      <c r="H1732" s="87">
        <f>SUM(H1729:H1731)</f>
        <v>0</v>
      </c>
      <c r="I1732" s="87">
        <f>SUM(F1732:H1732)</f>
        <v>527.30999999999995</v>
      </c>
      <c r="K1732" s="240"/>
    </row>
    <row r="1733" spans="1:11" s="10" customFormat="1">
      <c r="A1733" s="86" t="s">
        <v>2432</v>
      </c>
      <c r="B1733" s="86" t="s">
        <v>2433</v>
      </c>
      <c r="C1733" s="86" t="s">
        <v>2434</v>
      </c>
      <c r="D1733" s="86">
        <v>2646</v>
      </c>
      <c r="E1733" s="86">
        <v>0.1</v>
      </c>
      <c r="F1733" s="86">
        <f t="shared" ref="F1733:F1735" si="423">D1733*E1733</f>
        <v>264.60000000000002</v>
      </c>
      <c r="G1733" s="86">
        <v>0</v>
      </c>
      <c r="H1733" s="86">
        <f t="shared" ref="H1733:H1735" si="424">D1733*G1733</f>
        <v>0</v>
      </c>
      <c r="I1733" s="86"/>
      <c r="K1733" s="239"/>
    </row>
    <row r="1734" spans="1:11" s="10" customFormat="1">
      <c r="A1734" s="86"/>
      <c r="B1734" s="86" t="s">
        <v>2435</v>
      </c>
      <c r="C1734" s="86" t="s">
        <v>2436</v>
      </c>
      <c r="D1734" s="86">
        <v>1117</v>
      </c>
      <c r="E1734" s="86">
        <v>0.1</v>
      </c>
      <c r="F1734" s="86">
        <f t="shared" si="423"/>
        <v>111.7</v>
      </c>
      <c r="G1734" s="86">
        <v>0</v>
      </c>
      <c r="H1734" s="86">
        <f t="shared" si="424"/>
        <v>0</v>
      </c>
      <c r="I1734" s="86"/>
      <c r="K1734" s="239"/>
    </row>
    <row r="1735" spans="1:11" s="10" customFormat="1">
      <c r="A1735" s="86"/>
      <c r="B1735" s="86" t="s">
        <v>2437</v>
      </c>
      <c r="C1735" s="86" t="s">
        <v>2438</v>
      </c>
      <c r="D1735" s="86">
        <v>441</v>
      </c>
      <c r="E1735" s="86">
        <v>0.1</v>
      </c>
      <c r="F1735" s="86">
        <f t="shared" si="423"/>
        <v>44.1</v>
      </c>
      <c r="G1735" s="86">
        <v>0</v>
      </c>
      <c r="H1735" s="86">
        <f t="shared" si="424"/>
        <v>0</v>
      </c>
      <c r="I1735" s="86"/>
      <c r="K1735" s="239"/>
    </row>
    <row r="1736" spans="1:11" s="11" customFormat="1" ht="15.75">
      <c r="A1736" s="87"/>
      <c r="B1736" s="87"/>
      <c r="C1736" s="87"/>
      <c r="D1736" s="87"/>
      <c r="E1736" s="87"/>
      <c r="F1736" s="87">
        <f>SUM(F1733:F1735)</f>
        <v>420.40000000000003</v>
      </c>
      <c r="G1736" s="87"/>
      <c r="H1736" s="87">
        <f>SUM(H1733:H1735)</f>
        <v>0</v>
      </c>
      <c r="I1736" s="87">
        <f>SUM(F1736:H1736)</f>
        <v>420.40000000000003</v>
      </c>
      <c r="K1736" s="240"/>
    </row>
    <row r="1737" spans="1:11" s="10" customFormat="1">
      <c r="A1737" s="66" t="s">
        <v>2439</v>
      </c>
      <c r="B1737" s="66" t="s">
        <v>2440</v>
      </c>
      <c r="C1737" s="66" t="s">
        <v>2441</v>
      </c>
      <c r="D1737" s="66">
        <v>463</v>
      </c>
      <c r="E1737" s="66">
        <v>0</v>
      </c>
      <c r="F1737" s="66">
        <f t="shared" ref="F1737:F1740" si="425">D1737*E1737</f>
        <v>0</v>
      </c>
      <c r="G1737" s="66">
        <v>0</v>
      </c>
      <c r="H1737" s="66">
        <f t="shared" ref="H1737:H1740" si="426">D1737*G1737</f>
        <v>0</v>
      </c>
      <c r="I1737" s="66"/>
      <c r="K1737" s="239"/>
    </row>
    <row r="1738" spans="1:11" s="11" customFormat="1" ht="15.75">
      <c r="A1738" s="69"/>
      <c r="B1738" s="69"/>
      <c r="C1738" s="69"/>
      <c r="D1738" s="69"/>
      <c r="E1738" s="69"/>
      <c r="F1738" s="69">
        <f>SUM(F1737:F1737)</f>
        <v>0</v>
      </c>
      <c r="G1738" s="69"/>
      <c r="H1738" s="69">
        <f>SUM(H1737:H1737)</f>
        <v>0</v>
      </c>
      <c r="I1738" s="69">
        <f>SUM(F1738:H1738)</f>
        <v>0</v>
      </c>
      <c r="K1738" s="240"/>
    </row>
    <row r="1739" spans="1:11" s="10" customFormat="1">
      <c r="A1739" s="66" t="s">
        <v>2442</v>
      </c>
      <c r="B1739" s="66" t="s">
        <v>2443</v>
      </c>
      <c r="C1739" s="66" t="s">
        <v>2444</v>
      </c>
      <c r="D1739" s="66">
        <v>3020</v>
      </c>
      <c r="E1739" s="66">
        <v>0</v>
      </c>
      <c r="F1739" s="66">
        <f t="shared" si="425"/>
        <v>0</v>
      </c>
      <c r="G1739" s="66">
        <v>0</v>
      </c>
      <c r="H1739" s="66">
        <f t="shared" si="426"/>
        <v>0</v>
      </c>
      <c r="I1739" s="66"/>
      <c r="K1739" s="239"/>
    </row>
    <row r="1740" spans="1:11" s="10" customFormat="1">
      <c r="A1740" s="66"/>
      <c r="B1740" s="66" t="s">
        <v>2445</v>
      </c>
      <c r="C1740" s="66" t="s">
        <v>2446</v>
      </c>
      <c r="D1740" s="66">
        <v>2736</v>
      </c>
      <c r="E1740" s="66">
        <v>0</v>
      </c>
      <c r="F1740" s="66">
        <f t="shared" si="425"/>
        <v>0</v>
      </c>
      <c r="G1740" s="66">
        <v>0</v>
      </c>
      <c r="H1740" s="66">
        <f t="shared" si="426"/>
        <v>0</v>
      </c>
      <c r="I1740" s="66"/>
      <c r="K1740" s="239"/>
    </row>
    <row r="1741" spans="1:11" s="11" customFormat="1" ht="15.75">
      <c r="A1741" s="69"/>
      <c r="B1741" s="69"/>
      <c r="C1741" s="69"/>
      <c r="D1741" s="69"/>
      <c r="E1741" s="69"/>
      <c r="F1741" s="69">
        <f>SUM(F1739:F1740)</f>
        <v>0</v>
      </c>
      <c r="G1741" s="69"/>
      <c r="H1741" s="69">
        <f>SUM(H1739:H1740)</f>
        <v>0</v>
      </c>
      <c r="I1741" s="69">
        <f>SUM(F1741:H1741)</f>
        <v>0</v>
      </c>
      <c r="K1741" s="240"/>
    </row>
    <row r="1742" spans="1:11" s="10" customFormat="1">
      <c r="A1742" s="66" t="s">
        <v>2447</v>
      </c>
      <c r="B1742" s="66" t="s">
        <v>2448</v>
      </c>
      <c r="C1742" s="66" t="s">
        <v>2449</v>
      </c>
      <c r="D1742" s="66">
        <v>2577</v>
      </c>
      <c r="E1742" s="66">
        <v>0</v>
      </c>
      <c r="F1742" s="66">
        <f t="shared" ref="F1742:F1747" si="427">D1742*E1742</f>
        <v>0</v>
      </c>
      <c r="G1742" s="66">
        <v>0</v>
      </c>
      <c r="H1742" s="66">
        <f t="shared" ref="H1742:H1747" si="428">D1742*G1742</f>
        <v>0</v>
      </c>
      <c r="I1742" s="66"/>
      <c r="K1742" s="239"/>
    </row>
    <row r="1743" spans="1:11" s="11" customFormat="1" ht="15.75">
      <c r="A1743" s="69"/>
      <c r="B1743" s="69"/>
      <c r="C1743" s="69"/>
      <c r="D1743" s="69"/>
      <c r="E1743" s="69"/>
      <c r="F1743" s="69">
        <f>SUM(F1742:F1742)</f>
        <v>0</v>
      </c>
      <c r="G1743" s="69"/>
      <c r="H1743" s="69">
        <f>SUM(H1742:H1742)</f>
        <v>0</v>
      </c>
      <c r="I1743" s="69">
        <f>SUM(F1743:H1743)</f>
        <v>0</v>
      </c>
      <c r="K1743" s="240"/>
    </row>
    <row r="1744" spans="1:11" s="10" customFormat="1">
      <c r="A1744" s="66" t="s">
        <v>2450</v>
      </c>
      <c r="B1744" s="66" t="s">
        <v>2440</v>
      </c>
      <c r="C1744" s="66" t="s">
        <v>2451</v>
      </c>
      <c r="D1744" s="66">
        <v>1940</v>
      </c>
      <c r="E1744" s="66">
        <v>0</v>
      </c>
      <c r="F1744" s="66">
        <f t="shared" si="427"/>
        <v>0</v>
      </c>
      <c r="G1744" s="66">
        <v>0</v>
      </c>
      <c r="H1744" s="66">
        <f t="shared" si="428"/>
        <v>0</v>
      </c>
      <c r="I1744" s="66"/>
      <c r="K1744" s="239"/>
    </row>
    <row r="1745" spans="1:11" s="11" customFormat="1" ht="15.75">
      <c r="A1745" s="69"/>
      <c r="B1745" s="69"/>
      <c r="C1745" s="69"/>
      <c r="D1745" s="69"/>
      <c r="E1745" s="69"/>
      <c r="F1745" s="69">
        <f>SUM(F1744:F1744)</f>
        <v>0</v>
      </c>
      <c r="G1745" s="69"/>
      <c r="H1745" s="69">
        <f>SUM(H1744:H1744)</f>
        <v>0</v>
      </c>
      <c r="I1745" s="69">
        <f>SUM(F1745:H1745)</f>
        <v>0</v>
      </c>
      <c r="K1745" s="240"/>
    </row>
    <row r="1746" spans="1:11" s="10" customFormat="1">
      <c r="A1746" s="66" t="s">
        <v>2452</v>
      </c>
      <c r="B1746" s="66" t="s">
        <v>2443</v>
      </c>
      <c r="C1746" s="66" t="s">
        <v>2453</v>
      </c>
      <c r="D1746" s="66">
        <v>277</v>
      </c>
      <c r="E1746" s="66">
        <v>0</v>
      </c>
      <c r="F1746" s="66">
        <f t="shared" si="427"/>
        <v>0</v>
      </c>
      <c r="G1746" s="66">
        <v>0</v>
      </c>
      <c r="H1746" s="66">
        <f t="shared" si="428"/>
        <v>0</v>
      </c>
      <c r="I1746" s="66"/>
      <c r="K1746" s="239"/>
    </row>
    <row r="1747" spans="1:11" s="10" customFormat="1">
      <c r="A1747" s="66"/>
      <c r="B1747" s="66" t="s">
        <v>2445</v>
      </c>
      <c r="C1747" s="66" t="s">
        <v>2454</v>
      </c>
      <c r="D1747" s="66">
        <v>240</v>
      </c>
      <c r="E1747" s="66">
        <v>0</v>
      </c>
      <c r="F1747" s="66">
        <f t="shared" si="427"/>
        <v>0</v>
      </c>
      <c r="G1747" s="66">
        <v>0</v>
      </c>
      <c r="H1747" s="66">
        <f t="shared" si="428"/>
        <v>0</v>
      </c>
      <c r="I1747" s="66"/>
      <c r="K1747" s="239"/>
    </row>
    <row r="1748" spans="1:11" s="11" customFormat="1" ht="15.75">
      <c r="A1748" s="69"/>
      <c r="B1748" s="69"/>
      <c r="C1748" s="69"/>
      <c r="D1748" s="69"/>
      <c r="E1748" s="69"/>
      <c r="F1748" s="69">
        <f>SUM(F1746:F1747)</f>
        <v>0</v>
      </c>
      <c r="G1748" s="69"/>
      <c r="H1748" s="69">
        <f>SUM(H1746:H1747)</f>
        <v>0</v>
      </c>
      <c r="I1748" s="69">
        <f>SUM(F1748:H1748)</f>
        <v>0</v>
      </c>
      <c r="K1748" s="240"/>
    </row>
    <row r="1749" spans="1:11" s="10" customFormat="1">
      <c r="A1749" s="66" t="s">
        <v>2455</v>
      </c>
      <c r="B1749" s="66" t="s">
        <v>2448</v>
      </c>
      <c r="C1749" s="66" t="s">
        <v>2449</v>
      </c>
      <c r="D1749" s="66">
        <v>328</v>
      </c>
      <c r="E1749" s="66">
        <v>0</v>
      </c>
      <c r="F1749" s="66">
        <f t="shared" ref="F1749:F1753" si="429">D1749*E1749</f>
        <v>0</v>
      </c>
      <c r="G1749" s="66">
        <v>0</v>
      </c>
      <c r="H1749" s="66">
        <f t="shared" ref="H1749:H1753" si="430">D1749*G1749</f>
        <v>0</v>
      </c>
      <c r="I1749" s="66"/>
      <c r="K1749" s="239"/>
    </row>
    <row r="1750" spans="1:11" s="11" customFormat="1" ht="15.75">
      <c r="A1750" s="69"/>
      <c r="B1750" s="69"/>
      <c r="C1750" s="69"/>
      <c r="D1750" s="69"/>
      <c r="E1750" s="69"/>
      <c r="F1750" s="69">
        <f t="shared" ref="F1750:F1754" si="431">SUM(F1749:F1749)</f>
        <v>0</v>
      </c>
      <c r="G1750" s="69"/>
      <c r="H1750" s="69">
        <f t="shared" ref="H1750:H1754" si="432">SUM(H1749:H1749)</f>
        <v>0</v>
      </c>
      <c r="I1750" s="69">
        <f>SUM(F1750:H1750)</f>
        <v>0</v>
      </c>
      <c r="K1750" s="240"/>
    </row>
    <row r="1751" spans="1:11" s="10" customFormat="1">
      <c r="A1751" s="66" t="s">
        <v>2456</v>
      </c>
      <c r="B1751" s="66" t="s">
        <v>2457</v>
      </c>
      <c r="C1751" s="66" t="s">
        <v>2458</v>
      </c>
      <c r="D1751" s="66">
        <v>2906</v>
      </c>
      <c r="E1751" s="66">
        <v>0</v>
      </c>
      <c r="F1751" s="66">
        <f t="shared" si="429"/>
        <v>0</v>
      </c>
      <c r="G1751" s="66">
        <v>0</v>
      </c>
      <c r="H1751" s="66">
        <f t="shared" si="430"/>
        <v>0</v>
      </c>
      <c r="I1751" s="66"/>
      <c r="K1751" s="239"/>
    </row>
    <row r="1752" spans="1:11" s="11" customFormat="1" ht="15.75">
      <c r="A1752" s="69"/>
      <c r="B1752" s="69"/>
      <c r="C1752" s="69"/>
      <c r="D1752" s="69"/>
      <c r="E1752" s="69"/>
      <c r="F1752" s="69">
        <f t="shared" si="431"/>
        <v>0</v>
      </c>
      <c r="G1752" s="69"/>
      <c r="H1752" s="69">
        <f t="shared" si="432"/>
        <v>0</v>
      </c>
      <c r="I1752" s="69">
        <f>SUM(F1752:H1752)</f>
        <v>0</v>
      </c>
      <c r="K1752" s="240"/>
    </row>
    <row r="1753" spans="1:11" s="10" customFormat="1">
      <c r="A1753" s="66" t="s">
        <v>2459</v>
      </c>
      <c r="B1753" s="66" t="s">
        <v>2443</v>
      </c>
      <c r="C1753" s="66" t="s">
        <v>2460</v>
      </c>
      <c r="D1753" s="66">
        <v>48</v>
      </c>
      <c r="E1753" s="66">
        <v>0</v>
      </c>
      <c r="F1753" s="66">
        <f t="shared" si="429"/>
        <v>0</v>
      </c>
      <c r="G1753" s="66">
        <v>0</v>
      </c>
      <c r="H1753" s="66">
        <f t="shared" si="430"/>
        <v>0</v>
      </c>
      <c r="I1753" s="66"/>
      <c r="K1753" s="239"/>
    </row>
    <row r="1754" spans="1:11" s="11" customFormat="1" ht="15.75">
      <c r="A1754" s="69"/>
      <c r="B1754" s="69"/>
      <c r="C1754" s="69"/>
      <c r="D1754" s="69"/>
      <c r="E1754" s="69"/>
      <c r="F1754" s="69">
        <f t="shared" si="431"/>
        <v>0</v>
      </c>
      <c r="G1754" s="69"/>
      <c r="H1754" s="69">
        <f t="shared" si="432"/>
        <v>0</v>
      </c>
      <c r="I1754" s="69">
        <f>SUM(F1754:H1754)</f>
        <v>0</v>
      </c>
      <c r="K1754" s="240"/>
    </row>
    <row r="1755" spans="1:11" s="10" customFormat="1">
      <c r="A1755" s="72" t="s">
        <v>2461</v>
      </c>
      <c r="B1755" s="72" t="s">
        <v>2365</v>
      </c>
      <c r="C1755" s="72">
        <v>124035</v>
      </c>
      <c r="D1755" s="72">
        <v>960</v>
      </c>
      <c r="E1755" s="72">
        <v>0.1</v>
      </c>
      <c r="F1755" s="72">
        <f t="shared" ref="F1755:F1758" si="433">D1755*E1755</f>
        <v>96</v>
      </c>
      <c r="G1755" s="72">
        <v>0</v>
      </c>
      <c r="H1755" s="72">
        <f t="shared" ref="H1755:H1758" si="434">D1755*G1755</f>
        <v>0</v>
      </c>
      <c r="I1755" s="72"/>
      <c r="K1755" s="239"/>
    </row>
    <row r="1756" spans="1:11" s="10" customFormat="1">
      <c r="A1756" s="72"/>
      <c r="B1756" s="72" t="s">
        <v>2366</v>
      </c>
      <c r="C1756" s="72">
        <v>124062</v>
      </c>
      <c r="D1756" s="72">
        <v>540</v>
      </c>
      <c r="E1756" s="72">
        <v>0.1</v>
      </c>
      <c r="F1756" s="72">
        <f t="shared" si="433"/>
        <v>54</v>
      </c>
      <c r="G1756" s="72">
        <v>0</v>
      </c>
      <c r="H1756" s="72">
        <f t="shared" si="434"/>
        <v>0</v>
      </c>
      <c r="I1756" s="72"/>
      <c r="K1756" s="239"/>
    </row>
    <row r="1757" spans="1:11" s="10" customFormat="1">
      <c r="A1757" s="72"/>
      <c r="B1757" s="72" t="s">
        <v>2367</v>
      </c>
      <c r="C1757" s="72">
        <v>124090</v>
      </c>
      <c r="D1757" s="72">
        <v>480</v>
      </c>
      <c r="E1757" s="72">
        <v>0.1</v>
      </c>
      <c r="F1757" s="72">
        <f t="shared" si="433"/>
        <v>48</v>
      </c>
      <c r="G1757" s="72">
        <v>0</v>
      </c>
      <c r="H1757" s="72">
        <f t="shared" si="434"/>
        <v>0</v>
      </c>
      <c r="I1757" s="72"/>
      <c r="K1757" s="239"/>
    </row>
    <row r="1758" spans="1:11" s="10" customFormat="1">
      <c r="A1758" s="72"/>
      <c r="B1758" s="72" t="s">
        <v>2368</v>
      </c>
      <c r="C1758" s="72">
        <v>124127</v>
      </c>
      <c r="D1758" s="72">
        <v>421</v>
      </c>
      <c r="E1758" s="72">
        <v>0.1</v>
      </c>
      <c r="F1758" s="72">
        <f t="shared" si="433"/>
        <v>42.1</v>
      </c>
      <c r="G1758" s="72">
        <v>0</v>
      </c>
      <c r="H1758" s="72">
        <f t="shared" si="434"/>
        <v>0</v>
      </c>
      <c r="I1758" s="72"/>
      <c r="K1758" s="239"/>
    </row>
    <row r="1759" spans="1:11" s="11" customFormat="1" ht="15.75">
      <c r="A1759" s="75"/>
      <c r="B1759" s="75"/>
      <c r="C1759" s="75"/>
      <c r="D1759" s="75"/>
      <c r="E1759" s="75"/>
      <c r="F1759" s="75">
        <f>SUM(F1755:F1758)</f>
        <v>240.1</v>
      </c>
      <c r="G1759" s="75"/>
      <c r="H1759" s="75">
        <f>SUM(H1755:H1758)</f>
        <v>0</v>
      </c>
      <c r="I1759" s="75">
        <f>SUM(F1759:H1759)</f>
        <v>240.1</v>
      </c>
      <c r="K1759" s="240"/>
    </row>
    <row r="1760" spans="1:11" s="10" customFormat="1">
      <c r="A1760" s="76" t="s">
        <v>2462</v>
      </c>
      <c r="B1760" s="76" t="s">
        <v>2463</v>
      </c>
      <c r="C1760" s="76" t="s">
        <v>2464</v>
      </c>
      <c r="D1760" s="76">
        <v>1440</v>
      </c>
      <c r="E1760" s="76">
        <v>0</v>
      </c>
      <c r="F1760" s="76">
        <f t="shared" ref="F1760:F1762" si="435">D1760*E1760</f>
        <v>0</v>
      </c>
      <c r="G1760" s="76">
        <v>0</v>
      </c>
      <c r="H1760" s="76">
        <f t="shared" ref="H1760:H1762" si="436">D1760*G1760</f>
        <v>0</v>
      </c>
      <c r="I1760" s="76"/>
      <c r="K1760" s="239"/>
    </row>
    <row r="1761" spans="1:11" s="10" customFormat="1">
      <c r="A1761" s="76"/>
      <c r="B1761" s="76" t="s">
        <v>2465</v>
      </c>
      <c r="C1761" s="76" t="s">
        <v>2466</v>
      </c>
      <c r="D1761" s="76">
        <v>1740</v>
      </c>
      <c r="E1761" s="76">
        <v>0</v>
      </c>
      <c r="F1761" s="76">
        <f t="shared" si="435"/>
        <v>0</v>
      </c>
      <c r="G1761" s="76">
        <v>0</v>
      </c>
      <c r="H1761" s="76">
        <f t="shared" si="436"/>
        <v>0</v>
      </c>
      <c r="I1761" s="76"/>
      <c r="K1761" s="239"/>
    </row>
    <row r="1762" spans="1:11" s="10" customFormat="1">
      <c r="A1762" s="76"/>
      <c r="B1762" s="76" t="s">
        <v>2467</v>
      </c>
      <c r="C1762" s="76" t="s">
        <v>2468</v>
      </c>
      <c r="D1762" s="76">
        <v>1257</v>
      </c>
      <c r="E1762" s="76">
        <v>0</v>
      </c>
      <c r="F1762" s="76">
        <f t="shared" si="435"/>
        <v>0</v>
      </c>
      <c r="G1762" s="76">
        <v>0</v>
      </c>
      <c r="H1762" s="76">
        <f t="shared" si="436"/>
        <v>0</v>
      </c>
      <c r="I1762" s="76"/>
      <c r="K1762" s="239"/>
    </row>
    <row r="1763" spans="1:11" s="11" customFormat="1" ht="15.75">
      <c r="A1763" s="77"/>
      <c r="B1763" s="77"/>
      <c r="C1763" s="77"/>
      <c r="D1763" s="77"/>
      <c r="E1763" s="77"/>
      <c r="F1763" s="77">
        <f>SUM(F1760:F1762)</f>
        <v>0</v>
      </c>
      <c r="G1763" s="77"/>
      <c r="H1763" s="77">
        <f>SUM(H1760:H1762)</f>
        <v>0</v>
      </c>
      <c r="I1763" s="77">
        <f>SUM(F1763:H1763)</f>
        <v>0</v>
      </c>
      <c r="K1763" s="240"/>
    </row>
    <row r="1764" spans="1:11" s="10" customFormat="1">
      <c r="A1764" s="86" t="s">
        <v>2469</v>
      </c>
      <c r="B1764" s="86" t="s">
        <v>83</v>
      </c>
      <c r="C1764" s="86" t="s">
        <v>2470</v>
      </c>
      <c r="D1764" s="86">
        <v>4498</v>
      </c>
      <c r="E1764" s="86">
        <v>0.03</v>
      </c>
      <c r="F1764" s="86">
        <f t="shared" ref="F1764:F1766" si="437">D1764*E1764</f>
        <v>134.94</v>
      </c>
      <c r="G1764" s="86">
        <v>0.02</v>
      </c>
      <c r="H1764" s="86">
        <f t="shared" ref="H1764:H1766" si="438">D1764*G1764</f>
        <v>89.960000000000008</v>
      </c>
      <c r="I1764" s="86"/>
      <c r="K1764" s="239"/>
    </row>
    <row r="1765" spans="1:11" s="10" customFormat="1">
      <c r="A1765" s="86"/>
      <c r="B1765" s="86" t="s">
        <v>85</v>
      </c>
      <c r="C1765" s="86" t="s">
        <v>2471</v>
      </c>
      <c r="D1765" s="86">
        <v>2794</v>
      </c>
      <c r="E1765" s="86">
        <v>0.03</v>
      </c>
      <c r="F1765" s="86">
        <f t="shared" si="437"/>
        <v>83.82</v>
      </c>
      <c r="G1765" s="86">
        <v>0.02</v>
      </c>
      <c r="H1765" s="86">
        <f t="shared" si="438"/>
        <v>55.88</v>
      </c>
      <c r="I1765" s="86"/>
      <c r="K1765" s="239"/>
    </row>
    <row r="1766" spans="1:11" s="10" customFormat="1">
      <c r="A1766" s="86"/>
      <c r="B1766" s="86" t="s">
        <v>87</v>
      </c>
      <c r="C1766" s="86" t="s">
        <v>2472</v>
      </c>
      <c r="D1766" s="86">
        <v>2870</v>
      </c>
      <c r="E1766" s="86">
        <v>0.03</v>
      </c>
      <c r="F1766" s="86">
        <f t="shared" si="437"/>
        <v>86.1</v>
      </c>
      <c r="G1766" s="86">
        <v>0.02</v>
      </c>
      <c r="H1766" s="86">
        <f t="shared" si="438"/>
        <v>57.4</v>
      </c>
      <c r="I1766" s="86"/>
      <c r="K1766" s="239"/>
    </row>
    <row r="1767" spans="1:11" s="11" customFormat="1" ht="15.75">
      <c r="A1767" s="87"/>
      <c r="B1767" s="87"/>
      <c r="C1767" s="87"/>
      <c r="D1767" s="87"/>
      <c r="E1767" s="87"/>
      <c r="F1767" s="87">
        <f>SUM(F1764:F1766)</f>
        <v>304.86</v>
      </c>
      <c r="G1767" s="87"/>
      <c r="H1767" s="87">
        <f>SUM(H1764:H1766)</f>
        <v>203.24</v>
      </c>
      <c r="I1767" s="87">
        <f>SUM(F1767:H1767)</f>
        <v>508.1</v>
      </c>
      <c r="K1767" s="240"/>
    </row>
    <row r="1768" spans="1:11" s="8" customFormat="1">
      <c r="A1768" s="80" t="s">
        <v>2473</v>
      </c>
      <c r="B1768" s="80" t="s">
        <v>2474</v>
      </c>
      <c r="C1768" s="80" t="s">
        <v>2475</v>
      </c>
      <c r="D1768" s="80">
        <v>1389</v>
      </c>
      <c r="E1768" s="80">
        <v>0.05</v>
      </c>
      <c r="F1768" s="80">
        <f t="shared" ref="F1768:F1772" si="439">D1768*E1768</f>
        <v>69.45</v>
      </c>
      <c r="G1768" s="80">
        <v>0</v>
      </c>
      <c r="H1768" s="80">
        <f t="shared" ref="H1768:H1772" si="440">D1768*G1768</f>
        <v>0</v>
      </c>
      <c r="I1768" s="80"/>
      <c r="K1768" s="237"/>
    </row>
    <row r="1769" spans="1:11" s="8" customFormat="1">
      <c r="A1769" s="80"/>
      <c r="B1769" s="80" t="s">
        <v>2476</v>
      </c>
      <c r="C1769" s="80" t="s">
        <v>2477</v>
      </c>
      <c r="D1769" s="80">
        <v>1247</v>
      </c>
      <c r="E1769" s="80">
        <v>0.05</v>
      </c>
      <c r="F1769" s="80">
        <f t="shared" si="439"/>
        <v>62.35</v>
      </c>
      <c r="G1769" s="80">
        <v>0</v>
      </c>
      <c r="H1769" s="80">
        <f t="shared" si="440"/>
        <v>0</v>
      </c>
      <c r="I1769" s="80"/>
      <c r="K1769" s="237"/>
    </row>
    <row r="1770" spans="1:11" s="8" customFormat="1">
      <c r="A1770" s="80"/>
      <c r="B1770" s="80" t="s">
        <v>2478</v>
      </c>
      <c r="C1770" s="80" t="s">
        <v>2479</v>
      </c>
      <c r="D1770" s="80">
        <v>1216</v>
      </c>
      <c r="E1770" s="80">
        <v>0.05</v>
      </c>
      <c r="F1770" s="80">
        <f t="shared" si="439"/>
        <v>60.800000000000004</v>
      </c>
      <c r="G1770" s="80">
        <v>0</v>
      </c>
      <c r="H1770" s="80">
        <f t="shared" si="440"/>
        <v>0</v>
      </c>
      <c r="I1770" s="80"/>
      <c r="K1770" s="237"/>
    </row>
    <row r="1771" spans="1:11" s="8" customFormat="1">
      <c r="A1771" s="80"/>
      <c r="B1771" s="80" t="s">
        <v>2480</v>
      </c>
      <c r="C1771" s="80" t="s">
        <v>2481</v>
      </c>
      <c r="D1771" s="80">
        <v>886</v>
      </c>
      <c r="E1771" s="80">
        <v>0.05</v>
      </c>
      <c r="F1771" s="80">
        <f t="shared" si="439"/>
        <v>44.300000000000004</v>
      </c>
      <c r="G1771" s="80">
        <v>0</v>
      </c>
      <c r="H1771" s="80">
        <f t="shared" si="440"/>
        <v>0</v>
      </c>
      <c r="I1771" s="80"/>
      <c r="K1771" s="237"/>
    </row>
    <row r="1772" spans="1:11" s="8" customFormat="1">
      <c r="A1772" s="80"/>
      <c r="B1772" s="80" t="s">
        <v>2482</v>
      </c>
      <c r="C1772" s="80" t="s">
        <v>2483</v>
      </c>
      <c r="D1772" s="80">
        <v>764</v>
      </c>
      <c r="E1772" s="80">
        <v>0.05</v>
      </c>
      <c r="F1772" s="80">
        <f t="shared" si="439"/>
        <v>38.200000000000003</v>
      </c>
      <c r="G1772" s="80">
        <v>0</v>
      </c>
      <c r="H1772" s="80">
        <f t="shared" si="440"/>
        <v>0</v>
      </c>
      <c r="I1772" s="80"/>
      <c r="K1772" s="237"/>
    </row>
    <row r="1773" spans="1:11" s="9" customFormat="1" ht="15.75">
      <c r="A1773" s="82"/>
      <c r="B1773" s="82"/>
      <c r="C1773" s="82"/>
      <c r="D1773" s="82"/>
      <c r="E1773" s="82"/>
      <c r="F1773" s="82">
        <f>SUM(F1768:F1772)</f>
        <v>275.10000000000002</v>
      </c>
      <c r="G1773" s="82"/>
      <c r="H1773" s="82">
        <f>SUM(H1768:H1772)</f>
        <v>0</v>
      </c>
      <c r="I1773" s="82">
        <f>SUM(F1773:H1773)</f>
        <v>275.10000000000002</v>
      </c>
      <c r="K1773" s="238"/>
    </row>
    <row r="1774" spans="1:11" s="10" customFormat="1">
      <c r="A1774" s="76" t="s">
        <v>2484</v>
      </c>
      <c r="B1774" s="76">
        <v>4324</v>
      </c>
      <c r="C1774" s="76" t="s">
        <v>2485</v>
      </c>
      <c r="D1774" s="76">
        <v>2108</v>
      </c>
      <c r="E1774" s="76">
        <v>0.1</v>
      </c>
      <c r="F1774" s="76">
        <f t="shared" ref="F1774:F1783" si="441">D1774*E1774</f>
        <v>210.8</v>
      </c>
      <c r="G1774" s="76">
        <v>0</v>
      </c>
      <c r="H1774" s="76">
        <f t="shared" ref="H1774:H1783" si="442">D1774*G1774</f>
        <v>0</v>
      </c>
      <c r="I1774" s="76"/>
      <c r="K1774" s="239"/>
    </row>
    <row r="1775" spans="1:11" s="10" customFormat="1">
      <c r="A1775" s="76"/>
      <c r="B1775" s="76">
        <v>4324</v>
      </c>
      <c r="C1775" s="76">
        <v>124282</v>
      </c>
      <c r="D1775" s="76">
        <v>816</v>
      </c>
      <c r="E1775" s="76">
        <v>0.1</v>
      </c>
      <c r="F1775" s="76">
        <f t="shared" si="441"/>
        <v>81.600000000000009</v>
      </c>
      <c r="G1775" s="76">
        <v>0</v>
      </c>
      <c r="H1775" s="76">
        <f t="shared" si="442"/>
        <v>0</v>
      </c>
      <c r="I1775" s="76"/>
      <c r="K1775" s="239"/>
    </row>
    <row r="1776" spans="1:11" s="10" customFormat="1">
      <c r="A1776" s="76"/>
      <c r="B1776" s="76" t="s">
        <v>2486</v>
      </c>
      <c r="C1776" s="76" t="s">
        <v>2487</v>
      </c>
      <c r="D1776" s="76">
        <v>1787</v>
      </c>
      <c r="E1776" s="76">
        <v>0.1</v>
      </c>
      <c r="F1776" s="76">
        <f t="shared" si="441"/>
        <v>178.70000000000002</v>
      </c>
      <c r="G1776" s="76">
        <v>0</v>
      </c>
      <c r="H1776" s="76">
        <f t="shared" si="442"/>
        <v>0</v>
      </c>
      <c r="I1776" s="76"/>
      <c r="K1776" s="239"/>
    </row>
    <row r="1777" spans="1:11" s="10" customFormat="1">
      <c r="A1777" s="76"/>
      <c r="B1777" s="76">
        <v>4325</v>
      </c>
      <c r="C1777" s="76">
        <v>124310</v>
      </c>
      <c r="D1777" s="76">
        <v>720</v>
      </c>
      <c r="E1777" s="76">
        <v>0.1</v>
      </c>
      <c r="F1777" s="76">
        <f t="shared" si="441"/>
        <v>72</v>
      </c>
      <c r="G1777" s="76">
        <v>0</v>
      </c>
      <c r="H1777" s="76">
        <f t="shared" si="442"/>
        <v>0</v>
      </c>
      <c r="I1777" s="76"/>
      <c r="K1777" s="239"/>
    </row>
    <row r="1778" spans="1:11" s="10" customFormat="1">
      <c r="A1778" s="76"/>
      <c r="B1778" s="76" t="s">
        <v>2488</v>
      </c>
      <c r="C1778" s="76" t="s">
        <v>2489</v>
      </c>
      <c r="D1778" s="76">
        <v>1741</v>
      </c>
      <c r="E1778" s="76">
        <v>0.1</v>
      </c>
      <c r="F1778" s="76">
        <f t="shared" si="441"/>
        <v>174.10000000000002</v>
      </c>
      <c r="G1778" s="76">
        <v>0</v>
      </c>
      <c r="H1778" s="76">
        <f t="shared" si="442"/>
        <v>0</v>
      </c>
      <c r="I1778" s="76"/>
      <c r="K1778" s="239"/>
    </row>
    <row r="1779" spans="1:11" s="10" customFormat="1">
      <c r="A1779" s="76"/>
      <c r="B1779" s="76">
        <v>4326</v>
      </c>
      <c r="C1779" s="76">
        <v>124347</v>
      </c>
      <c r="D1779" s="76">
        <v>704</v>
      </c>
      <c r="E1779" s="76">
        <v>0.1</v>
      </c>
      <c r="F1779" s="76">
        <f t="shared" si="441"/>
        <v>70.400000000000006</v>
      </c>
      <c r="G1779" s="76">
        <v>0</v>
      </c>
      <c r="H1779" s="76">
        <f t="shared" si="442"/>
        <v>0</v>
      </c>
      <c r="I1779" s="76"/>
      <c r="K1779" s="239"/>
    </row>
    <row r="1780" spans="1:11" s="10" customFormat="1">
      <c r="A1780" s="76"/>
      <c r="B1780" s="76" t="s">
        <v>2490</v>
      </c>
      <c r="C1780" s="76" t="s">
        <v>2491</v>
      </c>
      <c r="D1780" s="76">
        <v>1149</v>
      </c>
      <c r="E1780" s="76">
        <v>0.1</v>
      </c>
      <c r="F1780" s="76">
        <f t="shared" si="441"/>
        <v>114.9</v>
      </c>
      <c r="G1780" s="76">
        <v>0</v>
      </c>
      <c r="H1780" s="76">
        <f t="shared" si="442"/>
        <v>0</v>
      </c>
      <c r="I1780" s="76"/>
      <c r="K1780" s="239"/>
    </row>
    <row r="1781" spans="1:11" s="10" customFormat="1">
      <c r="A1781" s="76"/>
      <c r="B1781" s="76">
        <v>4327</v>
      </c>
      <c r="C1781" s="76">
        <v>124374</v>
      </c>
      <c r="D1781" s="76">
        <v>320</v>
      </c>
      <c r="E1781" s="76">
        <v>0.1</v>
      </c>
      <c r="F1781" s="76">
        <f t="shared" si="441"/>
        <v>32</v>
      </c>
      <c r="G1781" s="76">
        <v>0</v>
      </c>
      <c r="H1781" s="76">
        <f t="shared" si="442"/>
        <v>0</v>
      </c>
      <c r="I1781" s="76"/>
      <c r="K1781" s="239"/>
    </row>
    <row r="1782" spans="1:11" s="10" customFormat="1">
      <c r="A1782" s="76"/>
      <c r="B1782" s="76" t="s">
        <v>2492</v>
      </c>
      <c r="C1782" s="76" t="s">
        <v>2493</v>
      </c>
      <c r="D1782" s="76">
        <v>1007</v>
      </c>
      <c r="E1782" s="76">
        <v>0.1</v>
      </c>
      <c r="F1782" s="76">
        <f t="shared" si="441"/>
        <v>100.7</v>
      </c>
      <c r="G1782" s="76">
        <v>0</v>
      </c>
      <c r="H1782" s="76">
        <f t="shared" si="442"/>
        <v>0</v>
      </c>
      <c r="I1782" s="76"/>
      <c r="K1782" s="239"/>
    </row>
    <row r="1783" spans="1:11" s="10" customFormat="1">
      <c r="A1783" s="76"/>
      <c r="B1783" s="76">
        <v>4328</v>
      </c>
      <c r="C1783" s="76">
        <v>124401</v>
      </c>
      <c r="D1783" s="76">
        <v>240</v>
      </c>
      <c r="E1783" s="76">
        <v>0.1</v>
      </c>
      <c r="F1783" s="76">
        <f t="shared" si="441"/>
        <v>24</v>
      </c>
      <c r="G1783" s="76">
        <v>0</v>
      </c>
      <c r="H1783" s="76">
        <f t="shared" si="442"/>
        <v>0</v>
      </c>
      <c r="I1783" s="76"/>
      <c r="K1783" s="239"/>
    </row>
    <row r="1784" spans="1:11" s="11" customFormat="1" ht="15.75">
      <c r="A1784" s="77"/>
      <c r="B1784" s="77"/>
      <c r="C1784" s="77"/>
      <c r="D1784" s="77"/>
      <c r="E1784" s="77"/>
      <c r="F1784" s="77">
        <f>SUM(F1774:F1783)</f>
        <v>1059.2</v>
      </c>
      <c r="G1784" s="77"/>
      <c r="H1784" s="77">
        <f>SUM(H1774:H1783)</f>
        <v>0</v>
      </c>
      <c r="I1784" s="77">
        <f>SUM(F1784:H1784)</f>
        <v>1059.2</v>
      </c>
      <c r="K1784" s="240"/>
    </row>
    <row r="1785" spans="1:11" s="8" customFormat="1">
      <c r="A1785" s="80" t="s">
        <v>2494</v>
      </c>
      <c r="B1785" s="80" t="s">
        <v>2495</v>
      </c>
      <c r="C1785" s="80" t="s">
        <v>2496</v>
      </c>
      <c r="D1785" s="80">
        <v>2589</v>
      </c>
      <c r="E1785" s="80">
        <v>0.03</v>
      </c>
      <c r="F1785" s="80">
        <f t="shared" ref="F1785:F1789" si="443">D1785*E1785</f>
        <v>77.67</v>
      </c>
      <c r="G1785" s="80">
        <v>0.02</v>
      </c>
      <c r="H1785" s="80">
        <f t="shared" ref="H1785:H1789" si="444">D1785*G1785</f>
        <v>51.78</v>
      </c>
      <c r="I1785" s="80"/>
      <c r="K1785" s="237"/>
    </row>
    <row r="1786" spans="1:11" s="8" customFormat="1">
      <c r="A1786" s="80"/>
      <c r="B1786" s="80" t="s">
        <v>2497</v>
      </c>
      <c r="C1786" s="80" t="s">
        <v>2498</v>
      </c>
      <c r="D1786" s="80">
        <v>2176</v>
      </c>
      <c r="E1786" s="80">
        <v>0.03</v>
      </c>
      <c r="F1786" s="80">
        <f t="shared" si="443"/>
        <v>65.28</v>
      </c>
      <c r="G1786" s="80">
        <v>0.02</v>
      </c>
      <c r="H1786" s="80">
        <f t="shared" si="444"/>
        <v>43.52</v>
      </c>
      <c r="I1786" s="80"/>
      <c r="K1786" s="237"/>
    </row>
    <row r="1787" spans="1:11" s="8" customFormat="1">
      <c r="A1787" s="80"/>
      <c r="B1787" s="80" t="s">
        <v>2499</v>
      </c>
      <c r="C1787" s="80" t="s">
        <v>2500</v>
      </c>
      <c r="D1787" s="80">
        <v>1693</v>
      </c>
      <c r="E1787" s="80">
        <v>0.03</v>
      </c>
      <c r="F1787" s="80">
        <f t="shared" si="443"/>
        <v>50.79</v>
      </c>
      <c r="G1787" s="80">
        <v>0.02</v>
      </c>
      <c r="H1787" s="80">
        <f t="shared" si="444"/>
        <v>33.86</v>
      </c>
      <c r="I1787" s="80"/>
      <c r="K1787" s="237"/>
    </row>
    <row r="1788" spans="1:11" s="8" customFormat="1">
      <c r="A1788" s="80"/>
      <c r="B1788" s="80" t="s">
        <v>2501</v>
      </c>
      <c r="C1788" s="80" t="s">
        <v>2502</v>
      </c>
      <c r="D1788" s="80">
        <v>1986</v>
      </c>
      <c r="E1788" s="80">
        <v>0.04</v>
      </c>
      <c r="F1788" s="80">
        <f t="shared" si="443"/>
        <v>79.44</v>
      </c>
      <c r="G1788" s="80">
        <v>0.02</v>
      </c>
      <c r="H1788" s="80">
        <f t="shared" si="444"/>
        <v>39.72</v>
      </c>
      <c r="I1788" s="80"/>
      <c r="K1788" s="237"/>
    </row>
    <row r="1789" spans="1:11" s="8" customFormat="1">
      <c r="A1789" s="80"/>
      <c r="B1789" s="80" t="s">
        <v>2503</v>
      </c>
      <c r="C1789" s="80" t="s">
        <v>2504</v>
      </c>
      <c r="D1789" s="80">
        <v>2558</v>
      </c>
      <c r="E1789" s="80">
        <v>0.04</v>
      </c>
      <c r="F1789" s="80">
        <f t="shared" si="443"/>
        <v>102.32000000000001</v>
      </c>
      <c r="G1789" s="80">
        <v>0.02</v>
      </c>
      <c r="H1789" s="80">
        <f t="shared" si="444"/>
        <v>51.160000000000004</v>
      </c>
      <c r="I1789" s="80"/>
      <c r="K1789" s="237"/>
    </row>
    <row r="1790" spans="1:11" s="9" customFormat="1" ht="15.75">
      <c r="A1790" s="82"/>
      <c r="B1790" s="82"/>
      <c r="C1790" s="82"/>
      <c r="D1790" s="82"/>
      <c r="E1790" s="82"/>
      <c r="F1790" s="82">
        <f>SUM(F1785:F1789)</f>
        <v>375.49999999999994</v>
      </c>
      <c r="G1790" s="82"/>
      <c r="H1790" s="82">
        <f>SUM(H1785:H1789)</f>
        <v>220.04000000000002</v>
      </c>
      <c r="I1790" s="82">
        <f>SUM(F1790:H1790)</f>
        <v>595.54</v>
      </c>
      <c r="K1790" s="238"/>
    </row>
    <row r="1791" spans="1:11" s="8" customFormat="1">
      <c r="A1791" s="80" t="s">
        <v>2505</v>
      </c>
      <c r="B1791" s="80" t="s">
        <v>2506</v>
      </c>
      <c r="C1791" s="80" t="s">
        <v>2507</v>
      </c>
      <c r="D1791" s="80">
        <v>2558</v>
      </c>
      <c r="E1791" s="80">
        <v>0.03</v>
      </c>
      <c r="F1791" s="80">
        <f t="shared" ref="F1791:F1795" si="445">D1791*E1791</f>
        <v>76.739999999999995</v>
      </c>
      <c r="G1791" s="80">
        <v>0.02</v>
      </c>
      <c r="H1791" s="80">
        <f t="shared" ref="H1791:H1795" si="446">D1791*G1791</f>
        <v>51.160000000000004</v>
      </c>
      <c r="I1791" s="80"/>
      <c r="K1791" s="237"/>
    </row>
    <row r="1792" spans="1:11" s="8" customFormat="1">
      <c r="A1792" s="80"/>
      <c r="B1792" s="80" t="s">
        <v>2508</v>
      </c>
      <c r="C1792" s="80" t="s">
        <v>2509</v>
      </c>
      <c r="D1792" s="80">
        <v>2018</v>
      </c>
      <c r="E1792" s="80">
        <v>0.04</v>
      </c>
      <c r="F1792" s="80">
        <f t="shared" si="445"/>
        <v>80.72</v>
      </c>
      <c r="G1792" s="80">
        <v>0.02</v>
      </c>
      <c r="H1792" s="80">
        <f t="shared" si="446"/>
        <v>40.36</v>
      </c>
      <c r="I1792" s="80"/>
      <c r="K1792" s="237"/>
    </row>
    <row r="1793" spans="1:11" s="8" customFormat="1">
      <c r="A1793" s="80"/>
      <c r="B1793" s="80" t="s">
        <v>2510</v>
      </c>
      <c r="C1793" s="80" t="s">
        <v>2511</v>
      </c>
      <c r="D1793" s="80">
        <v>2162</v>
      </c>
      <c r="E1793" s="80">
        <v>0.04</v>
      </c>
      <c r="F1793" s="80">
        <f t="shared" si="445"/>
        <v>86.48</v>
      </c>
      <c r="G1793" s="80">
        <v>0.02</v>
      </c>
      <c r="H1793" s="80">
        <f t="shared" si="446"/>
        <v>43.24</v>
      </c>
      <c r="I1793" s="80"/>
      <c r="K1793" s="237"/>
    </row>
    <row r="1794" spans="1:11" s="8" customFormat="1">
      <c r="A1794" s="80"/>
      <c r="B1794" s="80" t="s">
        <v>2512</v>
      </c>
      <c r="C1794" s="80" t="s">
        <v>2513</v>
      </c>
      <c r="D1794" s="80">
        <v>4811</v>
      </c>
      <c r="E1794" s="80">
        <v>0.04</v>
      </c>
      <c r="F1794" s="80">
        <f t="shared" si="445"/>
        <v>192.44</v>
      </c>
      <c r="G1794" s="80">
        <v>0.02</v>
      </c>
      <c r="H1794" s="80">
        <f t="shared" si="446"/>
        <v>96.22</v>
      </c>
      <c r="I1794" s="80"/>
      <c r="K1794" s="237"/>
    </row>
    <row r="1795" spans="1:11" s="8" customFormat="1">
      <c r="A1795" s="80"/>
      <c r="B1795" s="80" t="s">
        <v>2514</v>
      </c>
      <c r="C1795" s="80" t="s">
        <v>2515</v>
      </c>
      <c r="D1795" s="80">
        <v>4467</v>
      </c>
      <c r="E1795" s="80">
        <v>0.03</v>
      </c>
      <c r="F1795" s="80">
        <f t="shared" si="445"/>
        <v>134.01</v>
      </c>
      <c r="G1795" s="80">
        <v>0.02</v>
      </c>
      <c r="H1795" s="80">
        <f t="shared" si="446"/>
        <v>89.34</v>
      </c>
      <c r="I1795" s="80"/>
      <c r="K1795" s="237"/>
    </row>
    <row r="1796" spans="1:11" s="9" customFormat="1" ht="15.75">
      <c r="A1796" s="82"/>
      <c r="B1796" s="82"/>
      <c r="C1796" s="82"/>
      <c r="D1796" s="82"/>
      <c r="E1796" s="82"/>
      <c r="F1796" s="82">
        <f>SUM(F1791:F1795)</f>
        <v>570.39</v>
      </c>
      <c r="G1796" s="82"/>
      <c r="H1796" s="82">
        <f>SUM(H1791:H1795)</f>
        <v>320.32000000000005</v>
      </c>
      <c r="I1796" s="82">
        <f>SUM(F1796:H1796)</f>
        <v>890.71</v>
      </c>
      <c r="K1796" s="238"/>
    </row>
    <row r="1797" spans="1:11" s="8" customFormat="1">
      <c r="A1797" s="80" t="s">
        <v>2516</v>
      </c>
      <c r="B1797" s="80" t="s">
        <v>2517</v>
      </c>
      <c r="C1797" s="80" t="s">
        <v>2518</v>
      </c>
      <c r="D1797" s="80">
        <v>2320</v>
      </c>
      <c r="E1797" s="80">
        <v>0.04</v>
      </c>
      <c r="F1797" s="80">
        <f t="shared" ref="F1797:F1802" si="447">D1797*E1797</f>
        <v>92.8</v>
      </c>
      <c r="G1797" s="80">
        <v>0.02</v>
      </c>
      <c r="H1797" s="80">
        <f t="shared" ref="H1797:H1802" si="448">D1797*G1797</f>
        <v>46.4</v>
      </c>
      <c r="I1797" s="80"/>
      <c r="K1797" s="237"/>
    </row>
    <row r="1798" spans="1:11" s="8" customFormat="1">
      <c r="A1798" s="80"/>
      <c r="B1798" s="80" t="s">
        <v>2519</v>
      </c>
      <c r="C1798" s="80" t="s">
        <v>2520</v>
      </c>
      <c r="D1798" s="80">
        <v>1677</v>
      </c>
      <c r="E1798" s="80">
        <v>0.04</v>
      </c>
      <c r="F1798" s="80">
        <f t="shared" si="447"/>
        <v>67.08</v>
      </c>
      <c r="G1798" s="80">
        <v>0.02</v>
      </c>
      <c r="H1798" s="80">
        <f t="shared" si="448"/>
        <v>33.54</v>
      </c>
      <c r="I1798" s="80"/>
      <c r="K1798" s="237"/>
    </row>
    <row r="1799" spans="1:11" s="8" customFormat="1">
      <c r="A1799" s="80"/>
      <c r="B1799" s="80" t="s">
        <v>2521</v>
      </c>
      <c r="C1799" s="80" t="s">
        <v>2522</v>
      </c>
      <c r="D1799" s="80">
        <v>2130</v>
      </c>
      <c r="E1799" s="80">
        <v>0.04</v>
      </c>
      <c r="F1799" s="80">
        <f t="shared" si="447"/>
        <v>85.2</v>
      </c>
      <c r="G1799" s="80">
        <v>0.02</v>
      </c>
      <c r="H1799" s="80">
        <f t="shared" si="448"/>
        <v>42.6</v>
      </c>
      <c r="I1799" s="80"/>
      <c r="K1799" s="237"/>
    </row>
    <row r="1800" spans="1:11" s="8" customFormat="1">
      <c r="A1800" s="80"/>
      <c r="B1800" s="80" t="s">
        <v>2523</v>
      </c>
      <c r="C1800" s="80" t="s">
        <v>2524</v>
      </c>
      <c r="D1800" s="80">
        <v>1307</v>
      </c>
      <c r="E1800" s="80">
        <v>0.04</v>
      </c>
      <c r="F1800" s="80">
        <f t="shared" si="447"/>
        <v>52.28</v>
      </c>
      <c r="G1800" s="80">
        <v>0.02</v>
      </c>
      <c r="H1800" s="80">
        <f t="shared" si="448"/>
        <v>26.14</v>
      </c>
      <c r="I1800" s="80"/>
      <c r="K1800" s="237"/>
    </row>
    <row r="1801" spans="1:11" s="8" customFormat="1">
      <c r="A1801" s="80"/>
      <c r="B1801" s="80" t="s">
        <v>2525</v>
      </c>
      <c r="C1801" s="80" t="s">
        <v>2526</v>
      </c>
      <c r="D1801" s="80">
        <v>1614</v>
      </c>
      <c r="E1801" s="80">
        <v>0.03</v>
      </c>
      <c r="F1801" s="80">
        <f t="shared" si="447"/>
        <v>48.42</v>
      </c>
      <c r="G1801" s="80">
        <v>0.02</v>
      </c>
      <c r="H1801" s="80">
        <f t="shared" si="448"/>
        <v>32.28</v>
      </c>
      <c r="I1801" s="80"/>
      <c r="K1801" s="237"/>
    </row>
    <row r="1802" spans="1:11" s="8" customFormat="1">
      <c r="A1802" s="80"/>
      <c r="B1802" s="80" t="s">
        <v>2527</v>
      </c>
      <c r="C1802" s="80" t="s">
        <v>2528</v>
      </c>
      <c r="D1802" s="80">
        <v>1539</v>
      </c>
      <c r="E1802" s="80">
        <v>0.03</v>
      </c>
      <c r="F1802" s="80">
        <f t="shared" si="447"/>
        <v>46.17</v>
      </c>
      <c r="G1802" s="80">
        <v>0.02</v>
      </c>
      <c r="H1802" s="80">
        <f t="shared" si="448"/>
        <v>30.78</v>
      </c>
      <c r="I1802" s="80"/>
      <c r="K1802" s="237"/>
    </row>
    <row r="1803" spans="1:11" s="9" customFormat="1" ht="15.75">
      <c r="A1803" s="82"/>
      <c r="B1803" s="82"/>
      <c r="C1803" s="82"/>
      <c r="D1803" s="82"/>
      <c r="E1803" s="82"/>
      <c r="F1803" s="82">
        <f>SUM(F1797:F1802)</f>
        <v>391.95000000000005</v>
      </c>
      <c r="G1803" s="82"/>
      <c r="H1803" s="82">
        <f>SUM(H1797:H1802)</f>
        <v>211.74</v>
      </c>
      <c r="I1803" s="82">
        <f>SUM(F1803:H1803)</f>
        <v>603.69000000000005</v>
      </c>
      <c r="K1803" s="238"/>
    </row>
    <row r="1804" spans="1:11" s="8" customFormat="1">
      <c r="A1804" s="80" t="s">
        <v>2529</v>
      </c>
      <c r="B1804" s="80" t="s">
        <v>2530</v>
      </c>
      <c r="C1804" s="80" t="s">
        <v>2531</v>
      </c>
      <c r="D1804" s="80">
        <v>1552</v>
      </c>
      <c r="E1804" s="80">
        <v>0.1</v>
      </c>
      <c r="F1804" s="80">
        <f t="shared" ref="F1804:F1807" si="449">D1804*E1804</f>
        <v>155.20000000000002</v>
      </c>
      <c r="G1804" s="80">
        <v>0</v>
      </c>
      <c r="H1804" s="80">
        <f t="shared" ref="H1804:H1807" si="450">D1804*G1804</f>
        <v>0</v>
      </c>
      <c r="I1804" s="80"/>
      <c r="K1804" s="237"/>
    </row>
    <row r="1805" spans="1:11" s="8" customFormat="1">
      <c r="A1805" s="80"/>
      <c r="B1805" s="80" t="s">
        <v>2532</v>
      </c>
      <c r="C1805" s="80" t="s">
        <v>2533</v>
      </c>
      <c r="D1805" s="80">
        <v>1995</v>
      </c>
      <c r="E1805" s="80">
        <v>0.1</v>
      </c>
      <c r="F1805" s="80">
        <f t="shared" si="449"/>
        <v>199.5</v>
      </c>
      <c r="G1805" s="80">
        <v>0</v>
      </c>
      <c r="H1805" s="80">
        <f t="shared" si="450"/>
        <v>0</v>
      </c>
      <c r="I1805" s="80"/>
      <c r="K1805" s="237"/>
    </row>
    <row r="1806" spans="1:11" s="8" customFormat="1">
      <c r="A1806" s="80"/>
      <c r="B1806" s="80" t="s">
        <v>2534</v>
      </c>
      <c r="C1806" s="80" t="s">
        <v>2535</v>
      </c>
      <c r="D1806" s="80">
        <v>688</v>
      </c>
      <c r="E1806" s="80">
        <v>0.1</v>
      </c>
      <c r="F1806" s="80">
        <f t="shared" si="449"/>
        <v>68.8</v>
      </c>
      <c r="G1806" s="80">
        <v>0</v>
      </c>
      <c r="H1806" s="80">
        <f t="shared" si="450"/>
        <v>0</v>
      </c>
      <c r="I1806" s="80"/>
      <c r="K1806" s="237"/>
    </row>
    <row r="1807" spans="1:11" s="8" customFormat="1">
      <c r="A1807" s="80"/>
      <c r="B1807" s="80" t="s">
        <v>2536</v>
      </c>
      <c r="C1807" s="80" t="s">
        <v>2537</v>
      </c>
      <c r="D1807" s="80">
        <v>1587</v>
      </c>
      <c r="E1807" s="80">
        <v>0.1</v>
      </c>
      <c r="F1807" s="80">
        <f t="shared" si="449"/>
        <v>158.70000000000002</v>
      </c>
      <c r="G1807" s="80">
        <v>0</v>
      </c>
      <c r="H1807" s="80">
        <f t="shared" si="450"/>
        <v>0</v>
      </c>
      <c r="I1807" s="80"/>
      <c r="K1807" s="237"/>
    </row>
    <row r="1808" spans="1:11" s="9" customFormat="1" ht="15.75">
      <c r="A1808" s="82"/>
      <c r="B1808" s="82"/>
      <c r="C1808" s="82"/>
      <c r="D1808" s="82"/>
      <c r="E1808" s="82"/>
      <c r="F1808" s="82">
        <f>SUM(F1804:F1807)</f>
        <v>582.20000000000005</v>
      </c>
      <c r="G1808" s="82"/>
      <c r="H1808" s="82">
        <f>SUM(H1804:H1807)</f>
        <v>0</v>
      </c>
      <c r="I1808" s="82">
        <f>SUM(F1808:H1808)</f>
        <v>582.20000000000005</v>
      </c>
      <c r="K1808" s="238"/>
    </row>
    <row r="1809" spans="1:11" s="8" customFormat="1">
      <c r="A1809" s="80" t="s">
        <v>2538</v>
      </c>
      <c r="B1809" s="80" t="s">
        <v>2539</v>
      </c>
      <c r="C1809" s="80" t="s">
        <v>2540</v>
      </c>
      <c r="D1809" s="80">
        <v>2245</v>
      </c>
      <c r="E1809" s="80">
        <v>0.1</v>
      </c>
      <c r="F1809" s="80">
        <f t="shared" ref="F1809:F1811" si="451">D1809*E1809</f>
        <v>224.5</v>
      </c>
      <c r="G1809" s="80">
        <v>0</v>
      </c>
      <c r="H1809" s="80">
        <f t="shared" ref="H1809:H1811" si="452">D1809*G1809</f>
        <v>0</v>
      </c>
      <c r="I1809" s="80"/>
      <c r="K1809" s="237"/>
    </row>
    <row r="1810" spans="1:11" s="8" customFormat="1">
      <c r="A1810" s="80"/>
      <c r="B1810" s="80" t="s">
        <v>2541</v>
      </c>
      <c r="C1810" s="80" t="s">
        <v>2542</v>
      </c>
      <c r="D1810" s="80">
        <v>1473</v>
      </c>
      <c r="E1810" s="80">
        <v>0.1</v>
      </c>
      <c r="F1810" s="80">
        <f t="shared" si="451"/>
        <v>147.30000000000001</v>
      </c>
      <c r="G1810" s="80">
        <v>0</v>
      </c>
      <c r="H1810" s="80">
        <f t="shared" si="452"/>
        <v>0</v>
      </c>
      <c r="I1810" s="80"/>
      <c r="K1810" s="237"/>
    </row>
    <row r="1811" spans="1:11" s="8" customFormat="1">
      <c r="A1811" s="80"/>
      <c r="B1811" s="80" t="s">
        <v>2543</v>
      </c>
      <c r="C1811" s="80" t="s">
        <v>2544</v>
      </c>
      <c r="D1811" s="80">
        <v>1473</v>
      </c>
      <c r="E1811" s="80">
        <v>0.1</v>
      </c>
      <c r="F1811" s="80">
        <f t="shared" si="451"/>
        <v>147.30000000000001</v>
      </c>
      <c r="G1811" s="80">
        <v>0</v>
      </c>
      <c r="H1811" s="80">
        <f t="shared" si="452"/>
        <v>0</v>
      </c>
      <c r="I1811" s="80"/>
      <c r="K1811" s="237"/>
    </row>
    <row r="1812" spans="1:11" s="9" customFormat="1" ht="15.75">
      <c r="A1812" s="82"/>
      <c r="B1812" s="82"/>
      <c r="C1812" s="82"/>
      <c r="D1812" s="82"/>
      <c r="E1812" s="82"/>
      <c r="F1812" s="82">
        <f>SUM(F1809:F1811)</f>
        <v>519.1</v>
      </c>
      <c r="G1812" s="82"/>
      <c r="H1812" s="82">
        <f>SUM(H1809:H1811)</f>
        <v>0</v>
      </c>
      <c r="I1812" s="82">
        <f>SUM(F1812:H1812)</f>
        <v>519.1</v>
      </c>
      <c r="K1812" s="238"/>
    </row>
    <row r="1813" spans="1:11" s="8" customFormat="1">
      <c r="A1813" s="80" t="s">
        <v>2545</v>
      </c>
      <c r="B1813" s="80" t="s">
        <v>2474</v>
      </c>
      <c r="C1813" s="80">
        <v>124154</v>
      </c>
      <c r="D1813" s="80">
        <v>409</v>
      </c>
      <c r="E1813" s="80">
        <v>0.05</v>
      </c>
      <c r="F1813" s="80">
        <f t="shared" ref="F1813:F1817" si="453">D1813*E1813</f>
        <v>20.450000000000003</v>
      </c>
      <c r="G1813" s="80">
        <v>0</v>
      </c>
      <c r="H1813" s="80">
        <f t="shared" ref="H1813:H1817" si="454">D1813*G1813</f>
        <v>0</v>
      </c>
      <c r="I1813" s="80"/>
      <c r="K1813" s="237"/>
    </row>
    <row r="1814" spans="1:11" s="8" customFormat="1">
      <c r="A1814" s="80"/>
      <c r="B1814" s="80" t="s">
        <v>2476</v>
      </c>
      <c r="C1814" s="80">
        <v>124181</v>
      </c>
      <c r="D1814" s="80">
        <v>354</v>
      </c>
      <c r="E1814" s="80">
        <v>0.05</v>
      </c>
      <c r="F1814" s="80">
        <f t="shared" si="453"/>
        <v>17.7</v>
      </c>
      <c r="G1814" s="80">
        <v>0</v>
      </c>
      <c r="H1814" s="80">
        <f t="shared" si="454"/>
        <v>0</v>
      </c>
      <c r="I1814" s="80"/>
      <c r="K1814" s="237"/>
    </row>
    <row r="1815" spans="1:11" s="8" customFormat="1">
      <c r="A1815" s="80"/>
      <c r="B1815" s="80" t="s">
        <v>2478</v>
      </c>
      <c r="C1815" s="80">
        <v>137529</v>
      </c>
      <c r="D1815" s="80">
        <v>342</v>
      </c>
      <c r="E1815" s="80">
        <v>0.05</v>
      </c>
      <c r="F1815" s="80">
        <f t="shared" si="453"/>
        <v>17.100000000000001</v>
      </c>
      <c r="G1815" s="80">
        <v>0</v>
      </c>
      <c r="H1815" s="80">
        <f t="shared" si="454"/>
        <v>0</v>
      </c>
      <c r="I1815" s="80"/>
      <c r="K1815" s="237"/>
    </row>
    <row r="1816" spans="1:11" s="8" customFormat="1">
      <c r="A1816" s="80"/>
      <c r="B1816" s="80" t="s">
        <v>2480</v>
      </c>
      <c r="C1816" s="80">
        <v>137601</v>
      </c>
      <c r="D1816" s="80">
        <v>240</v>
      </c>
      <c r="E1816" s="80">
        <v>0.05</v>
      </c>
      <c r="F1816" s="80">
        <f t="shared" si="453"/>
        <v>12</v>
      </c>
      <c r="G1816" s="80">
        <v>0</v>
      </c>
      <c r="H1816" s="80">
        <f t="shared" si="454"/>
        <v>0</v>
      </c>
      <c r="I1816" s="80"/>
      <c r="K1816" s="237"/>
    </row>
    <row r="1817" spans="1:11" s="8" customFormat="1">
      <c r="A1817" s="80"/>
      <c r="B1817" s="80" t="s">
        <v>2482</v>
      </c>
      <c r="C1817" s="80">
        <v>137675</v>
      </c>
      <c r="D1817" s="80">
        <v>156</v>
      </c>
      <c r="E1817" s="80">
        <v>0.05</v>
      </c>
      <c r="F1817" s="80">
        <f t="shared" si="453"/>
        <v>7.8000000000000007</v>
      </c>
      <c r="G1817" s="80">
        <v>0</v>
      </c>
      <c r="H1817" s="80">
        <f t="shared" si="454"/>
        <v>0</v>
      </c>
      <c r="I1817" s="80"/>
      <c r="K1817" s="237"/>
    </row>
    <row r="1818" spans="1:11" s="9" customFormat="1" ht="15.75">
      <c r="A1818" s="82"/>
      <c r="B1818" s="82"/>
      <c r="C1818" s="82"/>
      <c r="D1818" s="82"/>
      <c r="E1818" s="82"/>
      <c r="F1818" s="82">
        <f>SUM(F1813:F1817)</f>
        <v>75.05</v>
      </c>
      <c r="G1818" s="82"/>
      <c r="H1818" s="82">
        <f>SUM(H1813:H1817)</f>
        <v>0</v>
      </c>
      <c r="I1818" s="82">
        <f>SUM(F1818:H1818)</f>
        <v>75.05</v>
      </c>
      <c r="K1818" s="238"/>
    </row>
    <row r="1819" spans="1:11" s="8" customFormat="1">
      <c r="A1819" s="80" t="s">
        <v>2546</v>
      </c>
      <c r="B1819" s="80" t="s">
        <v>2463</v>
      </c>
      <c r="C1819" s="80" t="s">
        <v>2547</v>
      </c>
      <c r="D1819" s="80">
        <v>1036</v>
      </c>
      <c r="E1819" s="80">
        <v>0</v>
      </c>
      <c r="F1819" s="80">
        <f t="shared" ref="F1819:F1824" si="455">D1819*E1819</f>
        <v>0</v>
      </c>
      <c r="G1819" s="80">
        <v>0</v>
      </c>
      <c r="H1819" s="80">
        <f t="shared" ref="H1819:H1824" si="456">D1819*G1819</f>
        <v>0</v>
      </c>
      <c r="I1819" s="80"/>
      <c r="K1819" s="237"/>
    </row>
    <row r="1820" spans="1:11" s="8" customFormat="1">
      <c r="A1820" s="80"/>
      <c r="B1820" s="80" t="s">
        <v>2465</v>
      </c>
      <c r="C1820" s="80" t="s">
        <v>2548</v>
      </c>
      <c r="D1820" s="80">
        <v>1056</v>
      </c>
      <c r="E1820" s="80">
        <v>0</v>
      </c>
      <c r="F1820" s="80">
        <f t="shared" si="455"/>
        <v>0</v>
      </c>
      <c r="G1820" s="80">
        <v>0</v>
      </c>
      <c r="H1820" s="80">
        <f t="shared" si="456"/>
        <v>0</v>
      </c>
      <c r="I1820" s="80"/>
      <c r="K1820" s="237"/>
    </row>
    <row r="1821" spans="1:11" s="8" customFormat="1">
      <c r="A1821" s="80"/>
      <c r="B1821" s="80" t="s">
        <v>2549</v>
      </c>
      <c r="C1821" s="80" t="s">
        <v>2550</v>
      </c>
      <c r="D1821" s="80">
        <v>1662</v>
      </c>
      <c r="E1821" s="80">
        <v>0</v>
      </c>
      <c r="F1821" s="80">
        <f t="shared" si="455"/>
        <v>0</v>
      </c>
      <c r="G1821" s="80">
        <v>0</v>
      </c>
      <c r="H1821" s="80">
        <f t="shared" si="456"/>
        <v>0</v>
      </c>
      <c r="I1821" s="80"/>
      <c r="K1821" s="237"/>
    </row>
    <row r="1822" spans="1:11" s="8" customFormat="1">
      <c r="A1822" s="80"/>
      <c r="B1822" s="80" t="s">
        <v>2551</v>
      </c>
      <c r="C1822" s="80" t="s">
        <v>2552</v>
      </c>
      <c r="D1822" s="80">
        <v>1465</v>
      </c>
      <c r="E1822" s="80">
        <v>0</v>
      </c>
      <c r="F1822" s="80">
        <f t="shared" si="455"/>
        <v>0</v>
      </c>
      <c r="G1822" s="80">
        <v>0</v>
      </c>
      <c r="H1822" s="80">
        <f t="shared" si="456"/>
        <v>0</v>
      </c>
      <c r="I1822" s="80"/>
      <c r="K1822" s="237"/>
    </row>
    <row r="1823" spans="1:11" s="8" customFormat="1">
      <c r="A1823" s="80"/>
      <c r="B1823" s="80" t="s">
        <v>2553</v>
      </c>
      <c r="C1823" s="80" t="s">
        <v>2554</v>
      </c>
      <c r="D1823" s="80">
        <v>1770</v>
      </c>
      <c r="E1823" s="80">
        <v>0</v>
      </c>
      <c r="F1823" s="80">
        <f t="shared" si="455"/>
        <v>0</v>
      </c>
      <c r="G1823" s="80">
        <v>0</v>
      </c>
      <c r="H1823" s="80">
        <f t="shared" si="456"/>
        <v>0</v>
      </c>
      <c r="I1823" s="80"/>
      <c r="K1823" s="237"/>
    </row>
    <row r="1824" spans="1:11" s="8" customFormat="1">
      <c r="A1824" s="80"/>
      <c r="B1824" s="80" t="s">
        <v>2467</v>
      </c>
      <c r="C1824" s="80" t="s">
        <v>2555</v>
      </c>
      <c r="D1824" s="80">
        <v>505</v>
      </c>
      <c r="E1824" s="80">
        <v>0</v>
      </c>
      <c r="F1824" s="80">
        <f t="shared" si="455"/>
        <v>0</v>
      </c>
      <c r="G1824" s="80">
        <v>0</v>
      </c>
      <c r="H1824" s="80">
        <f t="shared" si="456"/>
        <v>0</v>
      </c>
      <c r="I1824" s="80"/>
      <c r="K1824" s="237"/>
    </row>
    <row r="1825" spans="1:11" s="9" customFormat="1" ht="15.75">
      <c r="A1825" s="82"/>
      <c r="B1825" s="82"/>
      <c r="C1825" s="82"/>
      <c r="D1825" s="82"/>
      <c r="E1825" s="82"/>
      <c r="F1825" s="82">
        <f>SUM(F1819:F1824)</f>
        <v>0</v>
      </c>
      <c r="G1825" s="82"/>
      <c r="H1825" s="82">
        <f>SUM(H1819:H1824)</f>
        <v>0</v>
      </c>
      <c r="I1825" s="82">
        <f>SUM(F1825:H1825)</f>
        <v>0</v>
      </c>
      <c r="K1825" s="238"/>
    </row>
    <row r="1826" spans="1:11" s="8" customFormat="1">
      <c r="A1826" s="80" t="s">
        <v>2556</v>
      </c>
      <c r="B1826" s="80" t="s">
        <v>2557</v>
      </c>
      <c r="C1826" s="80" t="s">
        <v>2558</v>
      </c>
      <c r="D1826" s="80">
        <v>15000</v>
      </c>
      <c r="E1826" s="80">
        <v>0</v>
      </c>
      <c r="F1826" s="80">
        <f t="shared" ref="F1826:F1829" si="457">D1826*E1826</f>
        <v>0</v>
      </c>
      <c r="G1826" s="80">
        <v>0</v>
      </c>
      <c r="H1826" s="80">
        <f t="shared" ref="H1826:H1829" si="458">D1826*G1826</f>
        <v>0</v>
      </c>
      <c r="I1826" s="80"/>
      <c r="K1826" s="237"/>
    </row>
    <row r="1827" spans="1:11" s="9" customFormat="1" ht="15.75">
      <c r="A1827" s="82"/>
      <c r="B1827" s="82"/>
      <c r="C1827" s="82"/>
      <c r="D1827" s="82"/>
      <c r="E1827" s="82"/>
      <c r="F1827" s="82">
        <f>SUM(F1826:F1826)</f>
        <v>0</v>
      </c>
      <c r="G1827" s="82"/>
      <c r="H1827" s="82">
        <f>SUM(H1826:H1826)</f>
        <v>0</v>
      </c>
      <c r="I1827" s="82">
        <f>SUM(F1827:H1827)</f>
        <v>0</v>
      </c>
      <c r="K1827" s="238"/>
    </row>
    <row r="1828" spans="1:11" s="8" customFormat="1">
      <c r="A1828" s="80" t="s">
        <v>2559</v>
      </c>
      <c r="B1828" s="80" t="s">
        <v>2560</v>
      </c>
      <c r="C1828" s="80" t="s">
        <v>2561</v>
      </c>
      <c r="D1828" s="80">
        <v>359</v>
      </c>
      <c r="E1828" s="80">
        <v>0.1</v>
      </c>
      <c r="F1828" s="80">
        <f t="shared" si="457"/>
        <v>35.9</v>
      </c>
      <c r="G1828" s="80">
        <v>0</v>
      </c>
      <c r="H1828" s="80">
        <f t="shared" si="458"/>
        <v>0</v>
      </c>
      <c r="I1828" s="80"/>
      <c r="K1828" s="237"/>
    </row>
    <row r="1829" spans="1:11" s="8" customFormat="1">
      <c r="A1829" s="80"/>
      <c r="B1829" s="80">
        <v>4615</v>
      </c>
      <c r="C1829" s="80">
        <v>197845</v>
      </c>
      <c r="D1829" s="80">
        <v>394</v>
      </c>
      <c r="E1829" s="80">
        <v>0.1</v>
      </c>
      <c r="F1829" s="80">
        <f t="shared" si="457"/>
        <v>39.400000000000006</v>
      </c>
      <c r="G1829" s="80">
        <v>0</v>
      </c>
      <c r="H1829" s="80">
        <f t="shared" si="458"/>
        <v>0</v>
      </c>
      <c r="I1829" s="80"/>
      <c r="K1829" s="237"/>
    </row>
    <row r="1830" spans="1:11" s="9" customFormat="1" ht="15.75">
      <c r="A1830" s="82"/>
      <c r="B1830" s="82"/>
      <c r="C1830" s="82"/>
      <c r="D1830" s="82"/>
      <c r="E1830" s="82"/>
      <c r="F1830" s="82">
        <f>SUM(F1828:F1829)</f>
        <v>75.300000000000011</v>
      </c>
      <c r="G1830" s="82"/>
      <c r="H1830" s="82">
        <f>SUM(H1828:H1829)</f>
        <v>0</v>
      </c>
      <c r="I1830" s="82">
        <f>SUM(F1830:H1830)</f>
        <v>75.300000000000011</v>
      </c>
      <c r="K1830" s="238"/>
    </row>
    <row r="1831" spans="1:11" s="8" customFormat="1">
      <c r="A1831" s="80" t="s">
        <v>2562</v>
      </c>
      <c r="B1831" s="80" t="s">
        <v>2563</v>
      </c>
      <c r="C1831" s="80" t="s">
        <v>2564</v>
      </c>
      <c r="D1831" s="80">
        <v>420</v>
      </c>
      <c r="E1831" s="80">
        <v>0.08</v>
      </c>
      <c r="F1831" s="80">
        <f t="shared" ref="F1831:F1833" si="459">D1831*E1831</f>
        <v>33.6</v>
      </c>
      <c r="G1831" s="80">
        <v>0</v>
      </c>
      <c r="H1831" s="80">
        <f t="shared" ref="H1831:H1833" si="460">D1831*G1831</f>
        <v>0</v>
      </c>
      <c r="I1831" s="80"/>
      <c r="K1831" s="237"/>
    </row>
    <row r="1832" spans="1:11" s="8" customFormat="1">
      <c r="A1832" s="80"/>
      <c r="B1832" s="80" t="s">
        <v>2565</v>
      </c>
      <c r="C1832" s="80" t="s">
        <v>2566</v>
      </c>
      <c r="D1832" s="80">
        <v>396</v>
      </c>
      <c r="E1832" s="80">
        <v>0.08</v>
      </c>
      <c r="F1832" s="80">
        <f t="shared" si="459"/>
        <v>31.68</v>
      </c>
      <c r="G1832" s="80">
        <v>0</v>
      </c>
      <c r="H1832" s="80">
        <f t="shared" si="460"/>
        <v>0</v>
      </c>
      <c r="I1832" s="80"/>
      <c r="K1832" s="237"/>
    </row>
    <row r="1833" spans="1:11" s="8" customFormat="1">
      <c r="A1833" s="80"/>
      <c r="B1833" s="80">
        <v>4619</v>
      </c>
      <c r="C1833" s="80">
        <v>197900</v>
      </c>
      <c r="D1833" s="80">
        <v>330</v>
      </c>
      <c r="E1833" s="80">
        <v>0.08</v>
      </c>
      <c r="F1833" s="80">
        <f t="shared" si="459"/>
        <v>26.400000000000002</v>
      </c>
      <c r="G1833" s="80">
        <v>0</v>
      </c>
      <c r="H1833" s="80">
        <f t="shared" si="460"/>
        <v>0</v>
      </c>
      <c r="I1833" s="80"/>
      <c r="K1833" s="237"/>
    </row>
    <row r="1834" spans="1:11" s="9" customFormat="1" ht="15.75">
      <c r="A1834" s="82"/>
      <c r="B1834" s="82"/>
      <c r="C1834" s="82"/>
      <c r="D1834" s="82"/>
      <c r="E1834" s="82"/>
      <c r="F1834" s="82">
        <f>SUM(F1831:F1833)</f>
        <v>91.68</v>
      </c>
      <c r="G1834" s="82"/>
      <c r="H1834" s="82">
        <f>SUM(H1831:H1833)</f>
        <v>0</v>
      </c>
      <c r="I1834" s="82">
        <f>SUM(F1834:H1834)</f>
        <v>91.68</v>
      </c>
      <c r="K1834" s="238"/>
    </row>
    <row r="1835" spans="1:11" s="8" customFormat="1">
      <c r="A1835" s="80" t="s">
        <v>2567</v>
      </c>
      <c r="B1835" s="80" t="s">
        <v>2568</v>
      </c>
      <c r="C1835" s="80" t="s">
        <v>2569</v>
      </c>
      <c r="D1835" s="80">
        <v>396</v>
      </c>
      <c r="E1835" s="80">
        <v>0.08</v>
      </c>
      <c r="F1835" s="80">
        <f t="shared" ref="F1835:F1837" si="461">D1835*E1835</f>
        <v>31.68</v>
      </c>
      <c r="G1835" s="80">
        <v>0</v>
      </c>
      <c r="H1835" s="80">
        <f t="shared" ref="H1835:H1837" si="462">D1835*G1835</f>
        <v>0</v>
      </c>
      <c r="I1835" s="80"/>
      <c r="K1835" s="237"/>
    </row>
    <row r="1836" spans="1:11" s="8" customFormat="1">
      <c r="A1836" s="80"/>
      <c r="B1836" s="80" t="s">
        <v>2570</v>
      </c>
      <c r="C1836" s="80" t="s">
        <v>2571</v>
      </c>
      <c r="D1836" s="80">
        <v>385</v>
      </c>
      <c r="E1836" s="80">
        <v>0.08</v>
      </c>
      <c r="F1836" s="80">
        <f t="shared" si="461"/>
        <v>30.8</v>
      </c>
      <c r="G1836" s="80">
        <v>0</v>
      </c>
      <c r="H1836" s="80">
        <f t="shared" si="462"/>
        <v>0</v>
      </c>
      <c r="I1836" s="80"/>
      <c r="K1836" s="237"/>
    </row>
    <row r="1837" spans="1:11" s="8" customFormat="1">
      <c r="A1837" s="80"/>
      <c r="B1837" s="80">
        <v>4612</v>
      </c>
      <c r="C1837" s="80">
        <v>197790</v>
      </c>
      <c r="D1837" s="80">
        <v>420</v>
      </c>
      <c r="E1837" s="80">
        <v>0.08</v>
      </c>
      <c r="F1837" s="80">
        <f t="shared" si="461"/>
        <v>33.6</v>
      </c>
      <c r="G1837" s="80">
        <v>0</v>
      </c>
      <c r="H1837" s="80">
        <f t="shared" si="462"/>
        <v>0</v>
      </c>
      <c r="I1837" s="80"/>
      <c r="K1837" s="237"/>
    </row>
    <row r="1838" spans="1:11" s="9" customFormat="1" ht="15.75">
      <c r="A1838" s="82"/>
      <c r="B1838" s="82"/>
      <c r="C1838" s="82"/>
      <c r="D1838" s="82"/>
      <c r="E1838" s="82"/>
      <c r="F1838" s="82">
        <f>SUM(F1835:F1837)</f>
        <v>96.080000000000013</v>
      </c>
      <c r="G1838" s="82"/>
      <c r="H1838" s="82">
        <f>SUM(H1835:H1837)</f>
        <v>0</v>
      </c>
      <c r="I1838" s="82">
        <f>SUM(F1838:H1838)</f>
        <v>96.080000000000013</v>
      </c>
      <c r="K1838" s="238"/>
    </row>
    <row r="1839" spans="1:11" s="8" customFormat="1">
      <c r="A1839" s="80" t="s">
        <v>2572</v>
      </c>
      <c r="B1839" s="80" t="s">
        <v>2573</v>
      </c>
      <c r="C1839" s="80" t="s">
        <v>2574</v>
      </c>
      <c r="D1839" s="80">
        <v>1499</v>
      </c>
      <c r="E1839" s="80">
        <v>0.06</v>
      </c>
      <c r="F1839" s="80">
        <f t="shared" ref="F1839:F1844" si="463">D1839*E1839</f>
        <v>89.94</v>
      </c>
      <c r="G1839" s="80">
        <v>0</v>
      </c>
      <c r="H1839" s="80">
        <f t="shared" ref="H1839:H1844" si="464">D1839*G1839</f>
        <v>0</v>
      </c>
      <c r="I1839" s="80"/>
      <c r="K1839" s="237"/>
    </row>
    <row r="1840" spans="1:11" s="8" customFormat="1">
      <c r="A1840" s="80"/>
      <c r="B1840" s="80" t="s">
        <v>2575</v>
      </c>
      <c r="C1840" s="80" t="s">
        <v>2576</v>
      </c>
      <c r="D1840" s="80">
        <v>300</v>
      </c>
      <c r="E1840" s="80">
        <v>0.1</v>
      </c>
      <c r="F1840" s="80">
        <f t="shared" si="463"/>
        <v>30</v>
      </c>
      <c r="G1840" s="80">
        <v>0</v>
      </c>
      <c r="H1840" s="80">
        <f t="shared" si="464"/>
        <v>0</v>
      </c>
      <c r="I1840" s="80"/>
      <c r="K1840" s="237"/>
    </row>
    <row r="1841" spans="1:11" s="9" customFormat="1" ht="15.75">
      <c r="A1841" s="82"/>
      <c r="B1841" s="82"/>
      <c r="C1841" s="82"/>
      <c r="D1841" s="82"/>
      <c r="E1841" s="82"/>
      <c r="F1841" s="82">
        <f>SUM(F1839:F1840)</f>
        <v>119.94</v>
      </c>
      <c r="G1841" s="82"/>
      <c r="H1841" s="82">
        <f>SUM(H1839:H1840)</f>
        <v>0</v>
      </c>
      <c r="I1841" s="82">
        <f>SUM(F1841:H1841)</f>
        <v>119.94</v>
      </c>
      <c r="K1841" s="238"/>
    </row>
    <row r="1842" spans="1:11" s="8" customFormat="1">
      <c r="A1842" s="80" t="s">
        <v>2577</v>
      </c>
      <c r="B1842" s="80" t="s">
        <v>2578</v>
      </c>
      <c r="C1842" s="80" t="s">
        <v>2579</v>
      </c>
      <c r="D1842" s="80">
        <v>334</v>
      </c>
      <c r="E1842" s="80">
        <v>0.1</v>
      </c>
      <c r="F1842" s="80">
        <f t="shared" si="463"/>
        <v>33.4</v>
      </c>
      <c r="G1842" s="80">
        <v>0</v>
      </c>
      <c r="H1842" s="80">
        <f t="shared" si="464"/>
        <v>0</v>
      </c>
      <c r="I1842" s="80"/>
      <c r="K1842" s="237"/>
    </row>
    <row r="1843" spans="1:11" s="8" customFormat="1">
      <c r="A1843" s="80"/>
      <c r="B1843" s="80" t="s">
        <v>2580</v>
      </c>
      <c r="C1843" s="80" t="s">
        <v>2581</v>
      </c>
      <c r="D1843" s="80">
        <v>367</v>
      </c>
      <c r="E1843" s="80">
        <v>0</v>
      </c>
      <c r="F1843" s="80">
        <f t="shared" si="463"/>
        <v>0</v>
      </c>
      <c r="G1843" s="80">
        <v>0</v>
      </c>
      <c r="H1843" s="80">
        <f t="shared" si="464"/>
        <v>0</v>
      </c>
      <c r="I1843" s="80"/>
      <c r="K1843" s="237"/>
    </row>
    <row r="1844" spans="1:11" s="8" customFormat="1">
      <c r="A1844" s="80"/>
      <c r="B1844" s="80">
        <v>4624</v>
      </c>
      <c r="C1844" s="80">
        <v>198752</v>
      </c>
      <c r="D1844" s="80">
        <v>300</v>
      </c>
      <c r="E1844" s="80">
        <v>0.1</v>
      </c>
      <c r="F1844" s="80">
        <f t="shared" si="463"/>
        <v>30</v>
      </c>
      <c r="G1844" s="80">
        <v>0</v>
      </c>
      <c r="H1844" s="80">
        <f t="shared" si="464"/>
        <v>0</v>
      </c>
      <c r="I1844" s="80"/>
      <c r="K1844" s="237"/>
    </row>
    <row r="1845" spans="1:11" s="9" customFormat="1" ht="15.75">
      <c r="A1845" s="82"/>
      <c r="B1845" s="82"/>
      <c r="C1845" s="82"/>
      <c r="D1845" s="82"/>
      <c r="E1845" s="82"/>
      <c r="F1845" s="82">
        <f>SUM(F1842:F1844)</f>
        <v>63.4</v>
      </c>
      <c r="G1845" s="82"/>
      <c r="H1845" s="82">
        <f>SUM(H1842:H1844)</f>
        <v>0</v>
      </c>
      <c r="I1845" s="82">
        <f>SUM(F1845:H1845)</f>
        <v>63.4</v>
      </c>
      <c r="K1845" s="238"/>
    </row>
    <row r="1846" spans="1:11" s="8" customFormat="1">
      <c r="A1846" s="80" t="s">
        <v>2582</v>
      </c>
      <c r="B1846" s="80" t="s">
        <v>2583</v>
      </c>
      <c r="C1846" s="80" t="s">
        <v>2584</v>
      </c>
      <c r="D1846" s="80">
        <v>1975</v>
      </c>
      <c r="E1846" s="80">
        <v>0</v>
      </c>
      <c r="F1846" s="80">
        <f t="shared" ref="F1846:F1849" si="465">D1846*E1846</f>
        <v>0</v>
      </c>
      <c r="G1846" s="80">
        <v>0</v>
      </c>
      <c r="H1846" s="80">
        <f t="shared" ref="H1846:H1849" si="466">D1846*G1846</f>
        <v>0</v>
      </c>
      <c r="I1846" s="80"/>
      <c r="K1846" s="237"/>
    </row>
    <row r="1847" spans="1:11" s="9" customFormat="1" ht="15.75">
      <c r="A1847" s="82"/>
      <c r="B1847" s="82"/>
      <c r="C1847" s="82"/>
      <c r="D1847" s="82"/>
      <c r="E1847" s="82"/>
      <c r="F1847" s="82">
        <f>SUM(F1846:F1846)</f>
        <v>0</v>
      </c>
      <c r="G1847" s="82"/>
      <c r="H1847" s="82">
        <f>SUM(H1846:H1846)</f>
        <v>0</v>
      </c>
      <c r="I1847" s="82">
        <f>SUM(F1847:H1847)</f>
        <v>0</v>
      </c>
      <c r="K1847" s="238"/>
    </row>
    <row r="1848" spans="1:11" s="8" customFormat="1">
      <c r="A1848" s="80" t="s">
        <v>2585</v>
      </c>
      <c r="B1848" s="80" t="s">
        <v>2586</v>
      </c>
      <c r="C1848" s="80" t="s">
        <v>2587</v>
      </c>
      <c r="D1848" s="80">
        <v>1975</v>
      </c>
      <c r="E1848" s="80">
        <v>0</v>
      </c>
      <c r="F1848" s="80">
        <f t="shared" si="465"/>
        <v>0</v>
      </c>
      <c r="G1848" s="80">
        <v>0</v>
      </c>
      <c r="H1848" s="80">
        <f t="shared" si="466"/>
        <v>0</v>
      </c>
      <c r="I1848" s="80"/>
      <c r="K1848" s="237"/>
    </row>
    <row r="1849" spans="1:11" s="8" customFormat="1">
      <c r="A1849" s="80"/>
      <c r="B1849" s="80" t="s">
        <v>2588</v>
      </c>
      <c r="C1849" s="80" t="s">
        <v>2589</v>
      </c>
      <c r="D1849" s="80">
        <v>1628</v>
      </c>
      <c r="E1849" s="80">
        <v>0</v>
      </c>
      <c r="F1849" s="80">
        <f t="shared" si="465"/>
        <v>0</v>
      </c>
      <c r="G1849" s="80">
        <v>0</v>
      </c>
      <c r="H1849" s="80">
        <f t="shared" si="466"/>
        <v>0</v>
      </c>
      <c r="I1849" s="80"/>
      <c r="K1849" s="237"/>
    </row>
    <row r="1850" spans="1:11" s="9" customFormat="1" ht="15.75">
      <c r="A1850" s="82"/>
      <c r="B1850" s="82"/>
      <c r="C1850" s="82"/>
      <c r="D1850" s="82"/>
      <c r="E1850" s="82"/>
      <c r="F1850" s="82">
        <f>SUM(F1848:F1849)</f>
        <v>0</v>
      </c>
      <c r="G1850" s="82"/>
      <c r="H1850" s="82">
        <f>SUM(H1848:H1849)</f>
        <v>0</v>
      </c>
      <c r="I1850" s="82">
        <f>SUM(F1850:H1850)</f>
        <v>0</v>
      </c>
      <c r="K1850" s="238"/>
    </row>
    <row r="1851" spans="1:11" s="8" customFormat="1">
      <c r="A1851" s="80" t="s">
        <v>2590</v>
      </c>
      <c r="B1851" s="80" t="s">
        <v>2591</v>
      </c>
      <c r="C1851" s="80" t="s">
        <v>2592</v>
      </c>
      <c r="D1851" s="80">
        <v>1680</v>
      </c>
      <c r="E1851" s="80">
        <v>0</v>
      </c>
      <c r="F1851" s="80">
        <f t="shared" ref="F1851:F1855" si="467">D1851*E1851</f>
        <v>0</v>
      </c>
      <c r="G1851" s="80">
        <v>0</v>
      </c>
      <c r="H1851" s="80">
        <f t="shared" ref="H1851:H1855" si="468">D1851*G1851</f>
        <v>0</v>
      </c>
      <c r="I1851" s="80"/>
      <c r="K1851" s="237"/>
    </row>
    <row r="1852" spans="1:11" s="9" customFormat="1" ht="15.75">
      <c r="A1852" s="82"/>
      <c r="B1852" s="82"/>
      <c r="C1852" s="82"/>
      <c r="D1852" s="82"/>
      <c r="E1852" s="82"/>
      <c r="F1852" s="82">
        <f>SUM(F1851:F1851)</f>
        <v>0</v>
      </c>
      <c r="G1852" s="82"/>
      <c r="H1852" s="82">
        <f>SUM(H1851:H1851)</f>
        <v>0</v>
      </c>
      <c r="I1852" s="82">
        <f>SUM(F1852:H1852)</f>
        <v>0</v>
      </c>
      <c r="K1852" s="238"/>
    </row>
    <row r="1853" spans="1:11" s="10" customFormat="1">
      <c r="A1853" s="76" t="s">
        <v>2593</v>
      </c>
      <c r="B1853" s="76" t="s">
        <v>83</v>
      </c>
      <c r="C1853" s="76" t="s">
        <v>2594</v>
      </c>
      <c r="D1853" s="76">
        <v>3343</v>
      </c>
      <c r="E1853" s="76">
        <v>0.03</v>
      </c>
      <c r="F1853" s="76">
        <f t="shared" si="467"/>
        <v>100.28999999999999</v>
      </c>
      <c r="G1853" s="76">
        <v>0.02</v>
      </c>
      <c r="H1853" s="76">
        <f t="shared" si="468"/>
        <v>66.86</v>
      </c>
      <c r="I1853" s="76"/>
      <c r="K1853" s="239"/>
    </row>
    <row r="1854" spans="1:11" s="10" customFormat="1">
      <c r="A1854" s="76"/>
      <c r="B1854" s="76" t="s">
        <v>85</v>
      </c>
      <c r="C1854" s="76" t="s">
        <v>2595</v>
      </c>
      <c r="D1854" s="76">
        <v>2283</v>
      </c>
      <c r="E1854" s="76">
        <v>0.03</v>
      </c>
      <c r="F1854" s="76">
        <f t="shared" si="467"/>
        <v>68.489999999999995</v>
      </c>
      <c r="G1854" s="76">
        <v>0.02</v>
      </c>
      <c r="H1854" s="76">
        <f t="shared" si="468"/>
        <v>45.660000000000004</v>
      </c>
      <c r="I1854" s="76"/>
      <c r="K1854" s="239"/>
    </row>
    <row r="1855" spans="1:11" s="10" customFormat="1">
      <c r="A1855" s="76"/>
      <c r="B1855" s="76" t="s">
        <v>87</v>
      </c>
      <c r="C1855" s="76" t="s">
        <v>2596</v>
      </c>
      <c r="D1855" s="76">
        <v>1951</v>
      </c>
      <c r="E1855" s="76">
        <v>0.03</v>
      </c>
      <c r="F1855" s="76">
        <f t="shared" si="467"/>
        <v>58.53</v>
      </c>
      <c r="G1855" s="76">
        <v>0.02</v>
      </c>
      <c r="H1855" s="76">
        <f t="shared" si="468"/>
        <v>39.020000000000003</v>
      </c>
      <c r="I1855" s="76"/>
      <c r="K1855" s="239"/>
    </row>
    <row r="1856" spans="1:11" s="11" customFormat="1" ht="15.75">
      <c r="A1856" s="77"/>
      <c r="B1856" s="77"/>
      <c r="C1856" s="77"/>
      <c r="D1856" s="77"/>
      <c r="E1856" s="77"/>
      <c r="F1856" s="77">
        <f>SUM(F1853:F1855)</f>
        <v>227.30999999999997</v>
      </c>
      <c r="G1856" s="77"/>
      <c r="H1856" s="77">
        <f>SUM(H1853:H1855)</f>
        <v>151.54000000000002</v>
      </c>
      <c r="I1856" s="77">
        <f>SUM(F1856:H1856)</f>
        <v>378.85</v>
      </c>
      <c r="K1856" s="240"/>
    </row>
    <row r="1857" spans="1:11" s="10" customFormat="1">
      <c r="A1857" s="76" t="s">
        <v>2597</v>
      </c>
      <c r="B1857" s="76" t="s">
        <v>83</v>
      </c>
      <c r="C1857" s="76" t="s">
        <v>2598</v>
      </c>
      <c r="D1857" s="76">
        <v>3337</v>
      </c>
      <c r="E1857" s="76">
        <v>0.03</v>
      </c>
      <c r="F1857" s="76">
        <f t="shared" ref="F1857:F1859" si="469">D1857*E1857</f>
        <v>100.11</v>
      </c>
      <c r="G1857" s="76">
        <v>0.02</v>
      </c>
      <c r="H1857" s="76">
        <f t="shared" ref="H1857:H1859" si="470">D1857*G1857</f>
        <v>66.739999999999995</v>
      </c>
      <c r="I1857" s="76"/>
      <c r="K1857" s="239"/>
    </row>
    <row r="1858" spans="1:11" s="10" customFormat="1">
      <c r="A1858" s="76"/>
      <c r="B1858" s="76" t="s">
        <v>85</v>
      </c>
      <c r="C1858" s="76" t="s">
        <v>2599</v>
      </c>
      <c r="D1858" s="76">
        <v>2271</v>
      </c>
      <c r="E1858" s="76">
        <v>0.03</v>
      </c>
      <c r="F1858" s="76">
        <f t="shared" si="469"/>
        <v>68.13</v>
      </c>
      <c r="G1858" s="76">
        <v>0.02</v>
      </c>
      <c r="H1858" s="76">
        <f t="shared" si="470"/>
        <v>45.42</v>
      </c>
      <c r="I1858" s="76"/>
      <c r="K1858" s="239"/>
    </row>
    <row r="1859" spans="1:11" s="10" customFormat="1">
      <c r="A1859" s="76"/>
      <c r="B1859" s="76" t="s">
        <v>87</v>
      </c>
      <c r="C1859" s="76" t="s">
        <v>2600</v>
      </c>
      <c r="D1859" s="76">
        <v>1938</v>
      </c>
      <c r="E1859" s="76">
        <v>0.03</v>
      </c>
      <c r="F1859" s="76">
        <f t="shared" si="469"/>
        <v>58.14</v>
      </c>
      <c r="G1859" s="76">
        <v>0.02</v>
      </c>
      <c r="H1859" s="76">
        <f t="shared" si="470"/>
        <v>38.76</v>
      </c>
      <c r="I1859" s="76"/>
      <c r="K1859" s="239"/>
    </row>
    <row r="1860" spans="1:11" s="11" customFormat="1" ht="15.75">
      <c r="A1860" s="77"/>
      <c r="B1860" s="77"/>
      <c r="C1860" s="77"/>
      <c r="D1860" s="77"/>
      <c r="E1860" s="77"/>
      <c r="F1860" s="77">
        <f>SUM(F1857:F1859)</f>
        <v>226.38</v>
      </c>
      <c r="G1860" s="77"/>
      <c r="H1860" s="77">
        <f>SUM(H1857:H1859)</f>
        <v>150.91999999999999</v>
      </c>
      <c r="I1860" s="77">
        <f>SUM(F1860:H1860)</f>
        <v>377.29999999999995</v>
      </c>
      <c r="K1860" s="240"/>
    </row>
    <row r="1861" spans="1:11" s="10" customFormat="1">
      <c r="A1861" s="72" t="s">
        <v>2601</v>
      </c>
      <c r="B1861" s="72" t="s">
        <v>2474</v>
      </c>
      <c r="C1861" s="72" t="s">
        <v>2602</v>
      </c>
      <c r="D1861" s="72">
        <v>2269</v>
      </c>
      <c r="E1861" s="72">
        <v>0.05</v>
      </c>
      <c r="F1861" s="72">
        <f t="shared" ref="F1861:F1865" si="471">D1861*E1861</f>
        <v>113.45</v>
      </c>
      <c r="G1861" s="72">
        <v>0</v>
      </c>
      <c r="H1861" s="72">
        <f t="shared" ref="H1861:H1865" si="472">D1861*G1861</f>
        <v>0</v>
      </c>
      <c r="I1861" s="72"/>
      <c r="K1861" s="239"/>
    </row>
    <row r="1862" spans="1:11" s="10" customFormat="1">
      <c r="A1862" s="72"/>
      <c r="B1862" s="72" t="s">
        <v>2476</v>
      </c>
      <c r="C1862" s="72" t="s">
        <v>2603</v>
      </c>
      <c r="D1862" s="72">
        <v>2105</v>
      </c>
      <c r="E1862" s="72">
        <v>0.05</v>
      </c>
      <c r="F1862" s="72">
        <f t="shared" si="471"/>
        <v>105.25</v>
      </c>
      <c r="G1862" s="72">
        <v>0</v>
      </c>
      <c r="H1862" s="72">
        <f t="shared" si="472"/>
        <v>0</v>
      </c>
      <c r="I1862" s="72"/>
      <c r="K1862" s="239"/>
    </row>
    <row r="1863" spans="1:11" s="10" customFormat="1">
      <c r="A1863" s="72"/>
      <c r="B1863" s="72" t="s">
        <v>2478</v>
      </c>
      <c r="C1863" s="72" t="s">
        <v>2604</v>
      </c>
      <c r="D1863" s="72">
        <v>1463</v>
      </c>
      <c r="E1863" s="72">
        <v>0.05</v>
      </c>
      <c r="F1863" s="72">
        <f t="shared" si="471"/>
        <v>73.150000000000006</v>
      </c>
      <c r="G1863" s="72">
        <v>0</v>
      </c>
      <c r="H1863" s="72">
        <f t="shared" si="472"/>
        <v>0</v>
      </c>
      <c r="I1863" s="72"/>
      <c r="K1863" s="239"/>
    </row>
    <row r="1864" spans="1:11" s="10" customFormat="1">
      <c r="A1864" s="72"/>
      <c r="B1864" s="72" t="s">
        <v>2480</v>
      </c>
      <c r="C1864" s="72" t="s">
        <v>2605</v>
      </c>
      <c r="D1864" s="72">
        <v>1384</v>
      </c>
      <c r="E1864" s="72">
        <v>0.05</v>
      </c>
      <c r="F1864" s="72">
        <f t="shared" si="471"/>
        <v>69.2</v>
      </c>
      <c r="G1864" s="72">
        <v>0</v>
      </c>
      <c r="H1864" s="72">
        <f t="shared" si="472"/>
        <v>0</v>
      </c>
      <c r="I1864" s="72"/>
      <c r="K1864" s="239"/>
    </row>
    <row r="1865" spans="1:11" s="10" customFormat="1">
      <c r="A1865" s="72"/>
      <c r="B1865" s="72" t="s">
        <v>2482</v>
      </c>
      <c r="C1865" s="72" t="s">
        <v>2606</v>
      </c>
      <c r="D1865" s="72">
        <v>369</v>
      </c>
      <c r="E1865" s="72">
        <v>0.05</v>
      </c>
      <c r="F1865" s="72">
        <f t="shared" si="471"/>
        <v>18.45</v>
      </c>
      <c r="G1865" s="72">
        <v>0</v>
      </c>
      <c r="H1865" s="72">
        <f t="shared" si="472"/>
        <v>0</v>
      </c>
      <c r="I1865" s="72"/>
      <c r="K1865" s="239"/>
    </row>
    <row r="1866" spans="1:11" s="11" customFormat="1" ht="15.75">
      <c r="A1866" s="75"/>
      <c r="B1866" s="75"/>
      <c r="C1866" s="75"/>
      <c r="D1866" s="75"/>
      <c r="E1866" s="75"/>
      <c r="F1866" s="75">
        <f>SUM(F1861:F1865)</f>
        <v>379.5</v>
      </c>
      <c r="G1866" s="75"/>
      <c r="H1866" s="75">
        <f>SUM(H1861:H1865)</f>
        <v>0</v>
      </c>
      <c r="I1866" s="75">
        <f>SUM(F1866:H1866)</f>
        <v>379.5</v>
      </c>
      <c r="K1866" s="240"/>
    </row>
    <row r="1867" spans="1:11" s="10" customFormat="1">
      <c r="A1867" s="72" t="s">
        <v>2607</v>
      </c>
      <c r="B1867" s="72" t="s">
        <v>2608</v>
      </c>
      <c r="C1867" s="72" t="s">
        <v>2609</v>
      </c>
      <c r="D1867" s="72">
        <v>1282</v>
      </c>
      <c r="E1867" s="72">
        <v>0.1</v>
      </c>
      <c r="F1867" s="72">
        <f t="shared" ref="F1867:F1875" si="473">D1867*E1867</f>
        <v>128.20000000000002</v>
      </c>
      <c r="G1867" s="72">
        <v>0</v>
      </c>
      <c r="H1867" s="72">
        <f t="shared" ref="H1867:H1875" si="474">D1867*G1867</f>
        <v>0</v>
      </c>
      <c r="I1867" s="72"/>
      <c r="K1867" s="239"/>
    </row>
    <row r="1868" spans="1:11" s="10" customFormat="1">
      <c r="A1868" s="72"/>
      <c r="B1868" s="72"/>
      <c r="C1868" s="72">
        <v>124704</v>
      </c>
      <c r="D1868" s="72">
        <v>304</v>
      </c>
      <c r="E1868" s="72">
        <v>0.1</v>
      </c>
      <c r="F1868" s="72">
        <f t="shared" si="473"/>
        <v>30.400000000000002</v>
      </c>
      <c r="G1868" s="72">
        <v>0</v>
      </c>
      <c r="H1868" s="72">
        <f t="shared" si="474"/>
        <v>0</v>
      </c>
      <c r="I1868" s="72"/>
      <c r="K1868" s="239"/>
    </row>
    <row r="1869" spans="1:11" s="10" customFormat="1">
      <c r="A1869" s="72"/>
      <c r="B1869" s="72" t="s">
        <v>2486</v>
      </c>
      <c r="C1869" s="72" t="s">
        <v>2610</v>
      </c>
      <c r="D1869" s="72">
        <v>906</v>
      </c>
      <c r="E1869" s="72">
        <v>0.1</v>
      </c>
      <c r="F1869" s="72">
        <f t="shared" si="473"/>
        <v>90.600000000000009</v>
      </c>
      <c r="G1869" s="72">
        <v>0</v>
      </c>
      <c r="H1869" s="72">
        <f t="shared" si="474"/>
        <v>0</v>
      </c>
      <c r="I1869" s="72"/>
      <c r="K1869" s="239"/>
    </row>
    <row r="1870" spans="1:11" s="10" customFormat="1">
      <c r="A1870" s="72"/>
      <c r="B1870" s="72" t="s">
        <v>2488</v>
      </c>
      <c r="C1870" s="72" t="s">
        <v>2611</v>
      </c>
      <c r="D1870" s="72">
        <v>956</v>
      </c>
      <c r="E1870" s="72">
        <v>0.1</v>
      </c>
      <c r="F1870" s="72">
        <f t="shared" si="473"/>
        <v>95.600000000000009</v>
      </c>
      <c r="G1870" s="72">
        <v>0</v>
      </c>
      <c r="H1870" s="72">
        <f t="shared" si="474"/>
        <v>0</v>
      </c>
      <c r="I1870" s="72"/>
      <c r="K1870" s="239"/>
    </row>
    <row r="1871" spans="1:11" s="10" customFormat="1">
      <c r="A1871" s="72"/>
      <c r="B1871" s="72"/>
      <c r="C1871" s="72">
        <v>124769</v>
      </c>
      <c r="D1871" s="72">
        <v>208</v>
      </c>
      <c r="E1871" s="72">
        <v>0.1</v>
      </c>
      <c r="F1871" s="72">
        <f t="shared" si="473"/>
        <v>20.8</v>
      </c>
      <c r="G1871" s="72">
        <v>0</v>
      </c>
      <c r="H1871" s="72">
        <f t="shared" si="474"/>
        <v>0</v>
      </c>
      <c r="I1871" s="72"/>
      <c r="K1871" s="239"/>
    </row>
    <row r="1872" spans="1:11" s="10" customFormat="1">
      <c r="A1872" s="72"/>
      <c r="B1872" s="72" t="s">
        <v>2490</v>
      </c>
      <c r="C1872" s="72" t="s">
        <v>2612</v>
      </c>
      <c r="D1872" s="72">
        <v>931</v>
      </c>
      <c r="E1872" s="72">
        <v>0.1</v>
      </c>
      <c r="F1872" s="72">
        <f t="shared" si="473"/>
        <v>93.100000000000009</v>
      </c>
      <c r="G1872" s="72">
        <v>0</v>
      </c>
      <c r="H1872" s="72">
        <f t="shared" si="474"/>
        <v>0</v>
      </c>
      <c r="I1872" s="72"/>
      <c r="K1872" s="239"/>
    </row>
    <row r="1873" spans="1:11" s="10" customFormat="1">
      <c r="A1873" s="72"/>
      <c r="B1873" s="72"/>
      <c r="C1873" s="72">
        <v>124805</v>
      </c>
      <c r="D1873" s="72">
        <v>208</v>
      </c>
      <c r="E1873" s="72">
        <v>0.1</v>
      </c>
      <c r="F1873" s="72">
        <f t="shared" si="473"/>
        <v>20.8</v>
      </c>
      <c r="G1873" s="72">
        <v>0</v>
      </c>
      <c r="H1873" s="72">
        <f t="shared" si="474"/>
        <v>0</v>
      </c>
      <c r="I1873" s="72"/>
      <c r="K1873" s="239"/>
    </row>
    <row r="1874" spans="1:11" s="10" customFormat="1">
      <c r="A1874" s="72"/>
      <c r="B1874" s="72" t="s">
        <v>2492</v>
      </c>
      <c r="C1874" s="72" t="s">
        <v>2613</v>
      </c>
      <c r="D1874" s="72">
        <v>748</v>
      </c>
      <c r="E1874" s="72">
        <v>0.1</v>
      </c>
      <c r="F1874" s="72">
        <f t="shared" si="473"/>
        <v>74.8</v>
      </c>
      <c r="G1874" s="72">
        <v>0</v>
      </c>
      <c r="H1874" s="72">
        <f t="shared" si="474"/>
        <v>0</v>
      </c>
      <c r="I1874" s="72"/>
      <c r="K1874" s="239"/>
    </row>
    <row r="1875" spans="1:11" s="10" customFormat="1">
      <c r="A1875" s="72"/>
      <c r="B1875" s="72"/>
      <c r="C1875" s="72">
        <v>124832</v>
      </c>
      <c r="D1875" s="72">
        <v>160</v>
      </c>
      <c r="E1875" s="72">
        <v>0.1</v>
      </c>
      <c r="F1875" s="72">
        <f t="shared" si="473"/>
        <v>16</v>
      </c>
      <c r="G1875" s="72">
        <v>0</v>
      </c>
      <c r="H1875" s="72">
        <f t="shared" si="474"/>
        <v>0</v>
      </c>
      <c r="I1875" s="72"/>
      <c r="K1875" s="239"/>
    </row>
    <row r="1876" spans="1:11" s="11" customFormat="1" ht="15.75">
      <c r="A1876" s="75"/>
      <c r="B1876" s="75"/>
      <c r="C1876" s="75"/>
      <c r="D1876" s="75"/>
      <c r="E1876" s="75"/>
      <c r="F1876" s="75">
        <f>SUM(F1867:F1875)</f>
        <v>570.30000000000007</v>
      </c>
      <c r="G1876" s="75"/>
      <c r="H1876" s="75">
        <f>SUM(H1867:H1875)</f>
        <v>0</v>
      </c>
      <c r="I1876" s="75">
        <f>SUM(F1876:H1876)</f>
        <v>570.30000000000007</v>
      </c>
      <c r="K1876" s="240"/>
    </row>
    <row r="1877" spans="1:11" s="10" customFormat="1">
      <c r="A1877" s="72" t="s">
        <v>2614</v>
      </c>
      <c r="B1877" s="72" t="s">
        <v>2553</v>
      </c>
      <c r="C1877" s="72" t="s">
        <v>2615</v>
      </c>
      <c r="D1877" s="72">
        <v>1911</v>
      </c>
      <c r="E1877" s="72">
        <v>0</v>
      </c>
      <c r="F1877" s="72">
        <f t="shared" ref="F1877:F1880" si="475">D1877*E1877</f>
        <v>0</v>
      </c>
      <c r="G1877" s="72">
        <v>0</v>
      </c>
      <c r="H1877" s="72">
        <f t="shared" ref="H1877:H1880" si="476">D1877*G1877</f>
        <v>0</v>
      </c>
      <c r="I1877" s="72"/>
      <c r="K1877" s="239"/>
    </row>
    <row r="1878" spans="1:11" s="10" customFormat="1">
      <c r="A1878" s="72"/>
      <c r="B1878" s="72" t="s">
        <v>2551</v>
      </c>
      <c r="C1878" s="72" t="s">
        <v>2616</v>
      </c>
      <c r="D1878" s="72">
        <v>1059</v>
      </c>
      <c r="E1878" s="72">
        <v>0</v>
      </c>
      <c r="F1878" s="72">
        <f t="shared" si="475"/>
        <v>0</v>
      </c>
      <c r="G1878" s="72">
        <v>0</v>
      </c>
      <c r="H1878" s="72">
        <f t="shared" si="476"/>
        <v>0</v>
      </c>
      <c r="I1878" s="72"/>
      <c r="K1878" s="239"/>
    </row>
    <row r="1879" spans="1:11" s="10" customFormat="1">
      <c r="A1879" s="72"/>
      <c r="B1879" s="72" t="s">
        <v>2549</v>
      </c>
      <c r="C1879" s="72">
        <v>156411</v>
      </c>
      <c r="D1879" s="72">
        <v>454</v>
      </c>
      <c r="E1879" s="72">
        <v>0</v>
      </c>
      <c r="F1879" s="72">
        <f t="shared" si="475"/>
        <v>0</v>
      </c>
      <c r="G1879" s="72">
        <v>0</v>
      </c>
      <c r="H1879" s="72">
        <f t="shared" si="476"/>
        <v>0</v>
      </c>
      <c r="I1879" s="72"/>
      <c r="K1879" s="239"/>
    </row>
    <row r="1880" spans="1:11" s="10" customFormat="1">
      <c r="A1880" s="72"/>
      <c r="B1880" s="72" t="s">
        <v>2549</v>
      </c>
      <c r="C1880" s="72">
        <v>156420</v>
      </c>
      <c r="D1880" s="72">
        <v>501</v>
      </c>
      <c r="E1880" s="72">
        <v>0</v>
      </c>
      <c r="F1880" s="72">
        <f t="shared" si="475"/>
        <v>0</v>
      </c>
      <c r="G1880" s="72">
        <v>0</v>
      </c>
      <c r="H1880" s="72">
        <f t="shared" si="476"/>
        <v>0</v>
      </c>
      <c r="I1880" s="72"/>
      <c r="K1880" s="239"/>
    </row>
    <row r="1881" spans="1:11" s="11" customFormat="1" ht="15.75">
      <c r="A1881" s="75"/>
      <c r="B1881" s="75"/>
      <c r="C1881" s="75"/>
      <c r="D1881" s="75"/>
      <c r="E1881" s="75"/>
      <c r="F1881" s="75">
        <f>SUM(F1877:F1880)</f>
        <v>0</v>
      </c>
      <c r="G1881" s="75"/>
      <c r="H1881" s="75">
        <f>SUM(H1877:H1880)</f>
        <v>0</v>
      </c>
      <c r="I1881" s="75">
        <f>SUM(F1881:H1881)</f>
        <v>0</v>
      </c>
      <c r="K1881" s="240"/>
    </row>
    <row r="1882" spans="1:11" s="8" customFormat="1">
      <c r="A1882" s="72" t="s">
        <v>2617</v>
      </c>
      <c r="B1882" s="72" t="s">
        <v>2486</v>
      </c>
      <c r="C1882" s="72">
        <v>124731</v>
      </c>
      <c r="D1882" s="72">
        <v>192</v>
      </c>
      <c r="E1882" s="72">
        <v>0.1</v>
      </c>
      <c r="F1882" s="72">
        <f t="shared" ref="F1882:F1886" si="477">D1882*E1882</f>
        <v>19.200000000000003</v>
      </c>
      <c r="G1882" s="72">
        <v>0</v>
      </c>
      <c r="H1882" s="72">
        <f t="shared" ref="H1882:H1886" si="478">D1882*G1882</f>
        <v>0</v>
      </c>
      <c r="I1882" s="72"/>
      <c r="K1882" s="237"/>
    </row>
    <row r="1883" spans="1:11" s="9" customFormat="1" ht="15.75">
      <c r="A1883" s="75"/>
      <c r="B1883" s="75"/>
      <c r="C1883" s="75"/>
      <c r="D1883" s="75"/>
      <c r="E1883" s="75"/>
      <c r="F1883" s="75">
        <f>SUM(F1882:F1882)</f>
        <v>19.200000000000003</v>
      </c>
      <c r="G1883" s="75"/>
      <c r="H1883" s="75">
        <f>SUM(H1882:H1882)</f>
        <v>0</v>
      </c>
      <c r="I1883" s="75">
        <f>SUM(F1883:H1883)</f>
        <v>19.200000000000003</v>
      </c>
      <c r="K1883" s="238"/>
    </row>
    <row r="1884" spans="1:11" s="8" customFormat="1">
      <c r="A1884" s="86" t="s">
        <v>2618</v>
      </c>
      <c r="B1884" s="86" t="s">
        <v>2619</v>
      </c>
      <c r="C1884" s="86" t="s">
        <v>2620</v>
      </c>
      <c r="D1884" s="86">
        <v>1665</v>
      </c>
      <c r="E1884" s="86">
        <v>0.1</v>
      </c>
      <c r="F1884" s="86">
        <f t="shared" si="477"/>
        <v>166.5</v>
      </c>
      <c r="G1884" s="86">
        <v>0</v>
      </c>
      <c r="H1884" s="86">
        <f t="shared" si="478"/>
        <v>0</v>
      </c>
      <c r="I1884" s="86"/>
      <c r="K1884" s="237"/>
    </row>
    <row r="1885" spans="1:11" s="8" customFormat="1">
      <c r="A1885" s="86"/>
      <c r="B1885" s="86" t="s">
        <v>2621</v>
      </c>
      <c r="C1885" s="86" t="s">
        <v>2622</v>
      </c>
      <c r="D1885" s="86">
        <v>1259</v>
      </c>
      <c r="E1885" s="86">
        <v>0.1</v>
      </c>
      <c r="F1885" s="86">
        <f t="shared" si="477"/>
        <v>125.9</v>
      </c>
      <c r="G1885" s="86">
        <v>0</v>
      </c>
      <c r="H1885" s="86">
        <f t="shared" si="478"/>
        <v>0</v>
      </c>
      <c r="I1885" s="86"/>
      <c r="K1885" s="237"/>
    </row>
    <row r="1886" spans="1:11" s="8" customFormat="1" ht="15.75">
      <c r="A1886" s="128"/>
      <c r="B1886" s="128">
        <v>4824</v>
      </c>
      <c r="C1886" s="128" t="s">
        <v>2623</v>
      </c>
      <c r="D1886" s="128">
        <v>1887</v>
      </c>
      <c r="E1886" s="128">
        <v>0.1</v>
      </c>
      <c r="F1886" s="128">
        <f t="shared" si="477"/>
        <v>188.70000000000002</v>
      </c>
      <c r="G1886" s="128">
        <v>0</v>
      </c>
      <c r="H1886" s="128">
        <f t="shared" si="478"/>
        <v>0</v>
      </c>
      <c r="I1886" s="86"/>
      <c r="K1886" s="237"/>
    </row>
    <row r="1887" spans="1:11" s="9" customFormat="1" ht="15.75">
      <c r="A1887" s="87"/>
      <c r="B1887" s="87"/>
      <c r="C1887" s="87"/>
      <c r="D1887" s="87"/>
      <c r="E1887" s="87"/>
      <c r="F1887" s="87">
        <f>SUM(F1884:F1886)</f>
        <v>481.1</v>
      </c>
      <c r="G1887" s="87"/>
      <c r="H1887" s="87">
        <f>SUM(H1884:H1886)</f>
        <v>0</v>
      </c>
      <c r="I1887" s="87">
        <f>SUM(F1887:H1887)</f>
        <v>481.1</v>
      </c>
      <c r="K1887" s="238"/>
    </row>
    <row r="1888" spans="1:11" s="8" customFormat="1">
      <c r="A1888" s="86" t="s">
        <v>2624</v>
      </c>
      <c r="B1888" s="86" t="s">
        <v>2625</v>
      </c>
      <c r="C1888" s="86" t="s">
        <v>2626</v>
      </c>
      <c r="D1888" s="86">
        <v>2576</v>
      </c>
      <c r="E1888" s="86">
        <v>0.08</v>
      </c>
      <c r="F1888" s="86">
        <f t="shared" ref="F1888:F1890" si="479">D1888*E1888</f>
        <v>206.08</v>
      </c>
      <c r="G1888" s="86">
        <v>0</v>
      </c>
      <c r="H1888" s="86">
        <f t="shared" ref="H1888:H1890" si="480">D1888*G1888</f>
        <v>0</v>
      </c>
      <c r="I1888" s="86"/>
      <c r="K1888" s="237"/>
    </row>
    <row r="1889" spans="1:11" s="8" customFormat="1">
      <c r="A1889" s="86"/>
      <c r="B1889" s="86" t="s">
        <v>2627</v>
      </c>
      <c r="C1889" s="86" t="s">
        <v>2628</v>
      </c>
      <c r="D1889" s="86">
        <v>2439</v>
      </c>
      <c r="E1889" s="86">
        <v>0.08</v>
      </c>
      <c r="F1889" s="86">
        <f t="shared" si="479"/>
        <v>195.12</v>
      </c>
      <c r="G1889" s="86">
        <v>0</v>
      </c>
      <c r="H1889" s="86">
        <f t="shared" si="480"/>
        <v>0</v>
      </c>
      <c r="I1889" s="86"/>
      <c r="K1889" s="237"/>
    </row>
    <row r="1890" spans="1:11" s="8" customFormat="1">
      <c r="A1890" s="86"/>
      <c r="B1890" s="86" t="s">
        <v>2629</v>
      </c>
      <c r="C1890" s="86" t="s">
        <v>2630</v>
      </c>
      <c r="D1890" s="86">
        <v>1935</v>
      </c>
      <c r="E1890" s="86">
        <v>0.08</v>
      </c>
      <c r="F1890" s="86">
        <f t="shared" si="479"/>
        <v>154.80000000000001</v>
      </c>
      <c r="G1890" s="86">
        <v>0</v>
      </c>
      <c r="H1890" s="86">
        <f t="shared" si="480"/>
        <v>0</v>
      </c>
      <c r="I1890" s="86"/>
      <c r="K1890" s="237"/>
    </row>
    <row r="1891" spans="1:11" s="9" customFormat="1" ht="15.75">
      <c r="A1891" s="87"/>
      <c r="B1891" s="87"/>
      <c r="C1891" s="87"/>
      <c r="D1891" s="87"/>
      <c r="E1891" s="87"/>
      <c r="F1891" s="87">
        <f>SUM(F1888:F1890)</f>
        <v>556</v>
      </c>
      <c r="G1891" s="87"/>
      <c r="H1891" s="87">
        <f>SUM(H1888:H1890)</f>
        <v>0</v>
      </c>
      <c r="I1891" s="87">
        <f>SUM(F1891:H1891)</f>
        <v>556</v>
      </c>
      <c r="K1891" s="238"/>
    </row>
    <row r="1892" spans="1:11" s="8" customFormat="1">
      <c r="A1892" s="86" t="s">
        <v>2631</v>
      </c>
      <c r="B1892" s="86" t="s">
        <v>2632</v>
      </c>
      <c r="C1892" s="86" t="s">
        <v>2633</v>
      </c>
      <c r="D1892" s="86">
        <v>1755</v>
      </c>
      <c r="E1892" s="86">
        <v>0.08</v>
      </c>
      <c r="F1892" s="86">
        <f t="shared" ref="F1892:F1895" si="481">D1892*E1892</f>
        <v>140.4</v>
      </c>
      <c r="G1892" s="86">
        <v>0</v>
      </c>
      <c r="H1892" s="86">
        <f t="shared" ref="H1892:H1895" si="482">D1892*G1892</f>
        <v>0</v>
      </c>
      <c r="I1892" s="86"/>
      <c r="K1892" s="237"/>
    </row>
    <row r="1893" spans="1:11" s="8" customFormat="1">
      <c r="A1893" s="86"/>
      <c r="B1893" s="86" t="s">
        <v>2634</v>
      </c>
      <c r="C1893" s="86" t="s">
        <v>2635</v>
      </c>
      <c r="D1893" s="86">
        <v>1187</v>
      </c>
      <c r="E1893" s="86">
        <v>0.08</v>
      </c>
      <c r="F1893" s="86">
        <f t="shared" si="481"/>
        <v>94.960000000000008</v>
      </c>
      <c r="G1893" s="86">
        <v>0</v>
      </c>
      <c r="H1893" s="86">
        <f t="shared" si="482"/>
        <v>0</v>
      </c>
      <c r="I1893" s="86"/>
      <c r="K1893" s="237"/>
    </row>
    <row r="1894" spans="1:11" s="8" customFormat="1">
      <c r="A1894" s="86"/>
      <c r="B1894" s="86" t="s">
        <v>2636</v>
      </c>
      <c r="C1894" s="86" t="s">
        <v>2637</v>
      </c>
      <c r="D1894" s="86">
        <v>360</v>
      </c>
      <c r="E1894" s="86">
        <v>0.08</v>
      </c>
      <c r="F1894" s="86">
        <f t="shared" si="481"/>
        <v>28.8</v>
      </c>
      <c r="G1894" s="86">
        <v>0</v>
      </c>
      <c r="H1894" s="86">
        <f t="shared" si="482"/>
        <v>0</v>
      </c>
      <c r="I1894" s="86"/>
      <c r="K1894" s="237"/>
    </row>
    <row r="1895" spans="1:11" s="8" customFormat="1" ht="15.75">
      <c r="A1895" s="128"/>
      <c r="B1895" s="128">
        <v>4836</v>
      </c>
      <c r="C1895" s="128" t="s">
        <v>2638</v>
      </c>
      <c r="D1895" s="128">
        <v>2001</v>
      </c>
      <c r="E1895" s="128">
        <v>0.08</v>
      </c>
      <c r="F1895" s="128">
        <f t="shared" si="481"/>
        <v>160.08000000000001</v>
      </c>
      <c r="G1895" s="128">
        <v>0</v>
      </c>
      <c r="H1895" s="128">
        <f t="shared" si="482"/>
        <v>0</v>
      </c>
      <c r="I1895" s="86"/>
      <c r="K1895" s="237"/>
    </row>
    <row r="1896" spans="1:11" s="9" customFormat="1" ht="15.75">
      <c r="A1896" s="87"/>
      <c r="B1896" s="87"/>
      <c r="C1896" s="87"/>
      <c r="D1896" s="87"/>
      <c r="E1896" s="87"/>
      <c r="F1896" s="87">
        <f>SUM(F1892:F1895)</f>
        <v>424.24</v>
      </c>
      <c r="G1896" s="87"/>
      <c r="H1896" s="87">
        <f>SUM(H1892:H1895)</f>
        <v>0</v>
      </c>
      <c r="I1896" s="87">
        <f>SUM(F1896:H1896)</f>
        <v>424.24</v>
      </c>
      <c r="K1896" s="238"/>
    </row>
    <row r="1897" spans="1:11" s="8" customFormat="1">
      <c r="A1897" s="86" t="s">
        <v>2639</v>
      </c>
      <c r="B1897" s="86" t="s">
        <v>2640</v>
      </c>
      <c r="C1897" s="86" t="s">
        <v>2641</v>
      </c>
      <c r="D1897" s="86">
        <v>1290</v>
      </c>
      <c r="E1897" s="86">
        <v>0.06</v>
      </c>
      <c r="F1897" s="86">
        <f t="shared" ref="F1897:F1902" si="483">D1897*E1897</f>
        <v>77.399999999999991</v>
      </c>
      <c r="G1897" s="86">
        <v>0</v>
      </c>
      <c r="H1897" s="86">
        <f t="shared" ref="H1897:H1902" si="484">D1897*G1897</f>
        <v>0</v>
      </c>
      <c r="I1897" s="86"/>
      <c r="K1897" s="237"/>
    </row>
    <row r="1898" spans="1:11" s="8" customFormat="1">
      <c r="A1898" s="86"/>
      <c r="B1898" s="86" t="s">
        <v>2642</v>
      </c>
      <c r="C1898" s="86" t="s">
        <v>2643</v>
      </c>
      <c r="D1898" s="86">
        <v>275</v>
      </c>
      <c r="E1898" s="86">
        <v>0.06</v>
      </c>
      <c r="F1898" s="86">
        <f t="shared" si="483"/>
        <v>16.5</v>
      </c>
      <c r="G1898" s="86">
        <v>0</v>
      </c>
      <c r="H1898" s="86">
        <f t="shared" si="484"/>
        <v>0</v>
      </c>
      <c r="I1898" s="86"/>
      <c r="K1898" s="237"/>
    </row>
    <row r="1899" spans="1:11" s="8" customFormat="1">
      <c r="A1899" s="86"/>
      <c r="B1899" s="86" t="s">
        <v>2644</v>
      </c>
      <c r="C1899" s="86" t="s">
        <v>2645</v>
      </c>
      <c r="D1899" s="86">
        <v>1728</v>
      </c>
      <c r="E1899" s="86">
        <v>0.1</v>
      </c>
      <c r="F1899" s="86">
        <f t="shared" si="483"/>
        <v>172.8</v>
      </c>
      <c r="G1899" s="86">
        <v>0</v>
      </c>
      <c r="H1899" s="86">
        <f t="shared" si="484"/>
        <v>0</v>
      </c>
      <c r="I1899" s="86"/>
      <c r="K1899" s="237"/>
    </row>
    <row r="1900" spans="1:11" s="8" customFormat="1">
      <c r="A1900" s="86"/>
      <c r="B1900" s="86" t="s">
        <v>2646</v>
      </c>
      <c r="C1900" s="86" t="s">
        <v>2647</v>
      </c>
      <c r="D1900" s="86">
        <v>275</v>
      </c>
      <c r="E1900" s="86">
        <v>0.1</v>
      </c>
      <c r="F1900" s="86">
        <f t="shared" si="483"/>
        <v>27.5</v>
      </c>
      <c r="G1900" s="86">
        <v>0</v>
      </c>
      <c r="H1900" s="86">
        <f t="shared" si="484"/>
        <v>0</v>
      </c>
      <c r="I1900" s="86"/>
      <c r="K1900" s="237"/>
    </row>
    <row r="1901" spans="1:11" s="8" customFormat="1">
      <c r="A1901" s="86"/>
      <c r="B1901" s="86" t="s">
        <v>2648</v>
      </c>
      <c r="C1901" s="86" t="s">
        <v>2649</v>
      </c>
      <c r="D1901" s="86">
        <v>224</v>
      </c>
      <c r="E1901" s="86">
        <v>0.1</v>
      </c>
      <c r="F1901" s="86">
        <f t="shared" si="483"/>
        <v>22.400000000000002</v>
      </c>
      <c r="G1901" s="86">
        <v>0</v>
      </c>
      <c r="H1901" s="86">
        <f t="shared" si="484"/>
        <v>0</v>
      </c>
      <c r="I1901" s="86"/>
      <c r="K1901" s="237"/>
    </row>
    <row r="1902" spans="1:11" s="8" customFormat="1" ht="15.75">
      <c r="A1902" s="128"/>
      <c r="B1902" s="128">
        <v>4832</v>
      </c>
      <c r="C1902" s="128">
        <v>217288</v>
      </c>
      <c r="D1902" s="128">
        <v>226</v>
      </c>
      <c r="E1902" s="128">
        <v>0.06</v>
      </c>
      <c r="F1902" s="128">
        <f t="shared" si="483"/>
        <v>13.559999999999999</v>
      </c>
      <c r="G1902" s="128">
        <v>0</v>
      </c>
      <c r="H1902" s="128">
        <f t="shared" si="484"/>
        <v>0</v>
      </c>
      <c r="I1902" s="86"/>
      <c r="K1902" s="237"/>
    </row>
    <row r="1903" spans="1:11" s="9" customFormat="1" ht="15.75">
      <c r="A1903" s="87"/>
      <c r="B1903" s="87"/>
      <c r="C1903" s="87"/>
      <c r="D1903" s="87"/>
      <c r="E1903" s="87"/>
      <c r="F1903" s="87">
        <f>SUM(F1897:F1902)</f>
        <v>330.15999999999997</v>
      </c>
      <c r="G1903" s="87"/>
      <c r="H1903" s="87">
        <f>SUM(H1897:H1902)</f>
        <v>0</v>
      </c>
      <c r="I1903" s="87">
        <f>SUM(F1903:H1903)</f>
        <v>330.15999999999997</v>
      </c>
      <c r="K1903" s="238"/>
    </row>
    <row r="1904" spans="1:11" s="8" customFormat="1">
      <c r="A1904" s="86" t="s">
        <v>2650</v>
      </c>
      <c r="B1904" s="86" t="s">
        <v>2651</v>
      </c>
      <c r="C1904" s="86" t="s">
        <v>2652</v>
      </c>
      <c r="D1904" s="86">
        <v>1908</v>
      </c>
      <c r="E1904" s="86">
        <v>0.1</v>
      </c>
      <c r="F1904" s="86">
        <f t="shared" ref="F1904:F1906" si="485">D1904*E1904</f>
        <v>190.8</v>
      </c>
      <c r="G1904" s="86">
        <v>0</v>
      </c>
      <c r="H1904" s="86">
        <f t="shared" ref="H1904:H1906" si="486">D1904*G1904</f>
        <v>0</v>
      </c>
      <c r="I1904" s="86"/>
      <c r="K1904" s="237"/>
    </row>
    <row r="1905" spans="1:11" s="8" customFormat="1">
      <c r="A1905" s="86"/>
      <c r="B1905" s="86" t="s">
        <v>2653</v>
      </c>
      <c r="C1905" s="86" t="s">
        <v>2654</v>
      </c>
      <c r="D1905" s="86">
        <v>1265</v>
      </c>
      <c r="E1905" s="86">
        <v>0.1</v>
      </c>
      <c r="F1905" s="86">
        <f t="shared" si="485"/>
        <v>126.5</v>
      </c>
      <c r="G1905" s="86">
        <v>0</v>
      </c>
      <c r="H1905" s="86">
        <f t="shared" si="486"/>
        <v>0</v>
      </c>
      <c r="I1905" s="86"/>
      <c r="K1905" s="237"/>
    </row>
    <row r="1906" spans="1:11" s="8" customFormat="1">
      <c r="A1906" s="86"/>
      <c r="B1906" s="86" t="s">
        <v>2655</v>
      </c>
      <c r="C1906" s="86" t="s">
        <v>2656</v>
      </c>
      <c r="D1906" s="86">
        <v>326</v>
      </c>
      <c r="E1906" s="86">
        <v>0.1</v>
      </c>
      <c r="F1906" s="86">
        <f t="shared" si="485"/>
        <v>32.6</v>
      </c>
      <c r="G1906" s="86">
        <v>0</v>
      </c>
      <c r="H1906" s="86">
        <f t="shared" si="486"/>
        <v>0</v>
      </c>
      <c r="I1906" s="86"/>
      <c r="K1906" s="237"/>
    </row>
    <row r="1907" spans="1:11" s="9" customFormat="1" ht="15.75">
      <c r="A1907" s="87"/>
      <c r="B1907" s="87"/>
      <c r="C1907" s="87"/>
      <c r="D1907" s="87"/>
      <c r="E1907" s="87"/>
      <c r="F1907" s="87">
        <f>SUM(F1904:F1906)</f>
        <v>349.90000000000003</v>
      </c>
      <c r="G1907" s="87"/>
      <c r="H1907" s="87">
        <f>SUM(H1904:H1906)</f>
        <v>0</v>
      </c>
      <c r="I1907" s="87">
        <f>SUM(F1907:H1907)</f>
        <v>349.90000000000003</v>
      </c>
      <c r="K1907" s="238"/>
    </row>
    <row r="1908" spans="1:11" s="8" customFormat="1">
      <c r="A1908" s="76" t="s">
        <v>2657</v>
      </c>
      <c r="B1908" s="76" t="s">
        <v>83</v>
      </c>
      <c r="C1908" s="76">
        <v>146704</v>
      </c>
      <c r="D1908" s="76">
        <v>794</v>
      </c>
      <c r="E1908" s="76">
        <v>0.03</v>
      </c>
      <c r="F1908" s="76">
        <f t="shared" ref="F1908:F1910" si="487">D1908*E1908</f>
        <v>23.82</v>
      </c>
      <c r="G1908" s="76">
        <v>0.02</v>
      </c>
      <c r="H1908" s="76">
        <f t="shared" ref="H1908:H1910" si="488">D1908*G1908</f>
        <v>15.88</v>
      </c>
      <c r="I1908" s="76"/>
      <c r="K1908" s="237"/>
    </row>
    <row r="1909" spans="1:11" s="8" customFormat="1">
      <c r="A1909" s="76"/>
      <c r="B1909" s="76" t="s">
        <v>85</v>
      </c>
      <c r="C1909" s="76">
        <v>146668</v>
      </c>
      <c r="D1909" s="76">
        <v>138</v>
      </c>
      <c r="E1909" s="76">
        <v>0.03</v>
      </c>
      <c r="F1909" s="76">
        <f t="shared" si="487"/>
        <v>4.1399999999999997</v>
      </c>
      <c r="G1909" s="76">
        <v>0.02</v>
      </c>
      <c r="H1909" s="76">
        <f t="shared" si="488"/>
        <v>2.7600000000000002</v>
      </c>
      <c r="I1909" s="76"/>
      <c r="K1909" s="237"/>
    </row>
    <row r="1910" spans="1:11" s="8" customFormat="1">
      <c r="A1910" s="76"/>
      <c r="B1910" s="76" t="s">
        <v>87</v>
      </c>
      <c r="C1910" s="76">
        <v>146686</v>
      </c>
      <c r="D1910" s="76">
        <v>734</v>
      </c>
      <c r="E1910" s="76">
        <v>0.03</v>
      </c>
      <c r="F1910" s="76">
        <f t="shared" si="487"/>
        <v>22.02</v>
      </c>
      <c r="G1910" s="76">
        <v>0.02</v>
      </c>
      <c r="H1910" s="76">
        <f t="shared" si="488"/>
        <v>14.68</v>
      </c>
      <c r="I1910" s="76"/>
      <c r="K1910" s="237"/>
    </row>
    <row r="1911" spans="1:11" s="9" customFormat="1" ht="15.75">
      <c r="A1911" s="77"/>
      <c r="B1911" s="77"/>
      <c r="C1911" s="77"/>
      <c r="D1911" s="77"/>
      <c r="E1911" s="77"/>
      <c r="F1911" s="77">
        <f>SUM(F1908:F1910)</f>
        <v>49.980000000000004</v>
      </c>
      <c r="G1911" s="77"/>
      <c r="H1911" s="77">
        <f>SUM(H1908:H1910)</f>
        <v>33.32</v>
      </c>
      <c r="I1911" s="77">
        <f>SUM(F1911:H1911)</f>
        <v>83.300000000000011</v>
      </c>
      <c r="K1911" s="238"/>
    </row>
    <row r="1912" spans="1:11" s="8" customFormat="1">
      <c r="A1912" s="72" t="s">
        <v>2658</v>
      </c>
      <c r="B1912" s="72" t="s">
        <v>83</v>
      </c>
      <c r="C1912" s="72" t="s">
        <v>2659</v>
      </c>
      <c r="D1912" s="72">
        <v>1997</v>
      </c>
      <c r="E1912" s="72">
        <v>0.03</v>
      </c>
      <c r="F1912" s="72">
        <f t="shared" ref="F1912:F1914" si="489">D1912*E1912</f>
        <v>59.91</v>
      </c>
      <c r="G1912" s="72">
        <v>0.02</v>
      </c>
      <c r="H1912" s="72">
        <f t="shared" ref="H1912:H1914" si="490">D1912*G1912</f>
        <v>39.94</v>
      </c>
      <c r="I1912" s="72"/>
      <c r="K1912" s="237"/>
    </row>
    <row r="1913" spans="1:11" s="8" customFormat="1">
      <c r="A1913" s="72"/>
      <c r="B1913" s="72" t="s">
        <v>85</v>
      </c>
      <c r="C1913" s="72" t="s">
        <v>2660</v>
      </c>
      <c r="D1913" s="72">
        <v>1625</v>
      </c>
      <c r="E1913" s="72">
        <v>0.03</v>
      </c>
      <c r="F1913" s="72">
        <f t="shared" si="489"/>
        <v>48.75</v>
      </c>
      <c r="G1913" s="72">
        <v>0.02</v>
      </c>
      <c r="H1913" s="72">
        <f t="shared" si="490"/>
        <v>32.5</v>
      </c>
      <c r="I1913" s="72"/>
      <c r="K1913" s="237"/>
    </row>
    <row r="1914" spans="1:11" s="8" customFormat="1">
      <c r="A1914" s="72"/>
      <c r="B1914" s="72" t="s">
        <v>87</v>
      </c>
      <c r="C1914" s="72" t="s">
        <v>2661</v>
      </c>
      <c r="D1914" s="72">
        <v>1490</v>
      </c>
      <c r="E1914" s="72">
        <v>0.03</v>
      </c>
      <c r="F1914" s="72">
        <f t="shared" si="489"/>
        <v>44.699999999999996</v>
      </c>
      <c r="G1914" s="72">
        <v>0.02</v>
      </c>
      <c r="H1914" s="72">
        <f t="shared" si="490"/>
        <v>29.8</v>
      </c>
      <c r="I1914" s="72"/>
      <c r="K1914" s="237"/>
    </row>
    <row r="1915" spans="1:11" s="9" customFormat="1" ht="15.75">
      <c r="A1915" s="75"/>
      <c r="B1915" s="75"/>
      <c r="C1915" s="75"/>
      <c r="D1915" s="75"/>
      <c r="E1915" s="75"/>
      <c r="F1915" s="75">
        <f>SUM(F1912:F1914)</f>
        <v>153.35999999999999</v>
      </c>
      <c r="G1915" s="75"/>
      <c r="H1915" s="75">
        <f>SUM(H1912:H1914)</f>
        <v>102.24</v>
      </c>
      <c r="I1915" s="75">
        <f>SUM(F1915:H1915)</f>
        <v>255.59999999999997</v>
      </c>
      <c r="K1915" s="238"/>
    </row>
    <row r="1916" spans="1:11" s="8" customFormat="1">
      <c r="A1916" s="86" t="s">
        <v>2662</v>
      </c>
      <c r="B1916" s="86" t="s">
        <v>2663</v>
      </c>
      <c r="C1916" s="86" t="s">
        <v>2664</v>
      </c>
      <c r="D1916" s="86">
        <v>2686</v>
      </c>
      <c r="E1916" s="86">
        <v>0.03</v>
      </c>
      <c r="F1916" s="86">
        <f t="shared" ref="F1916:F1920" si="491">D1916*E1916</f>
        <v>80.58</v>
      </c>
      <c r="G1916" s="86">
        <v>0.02</v>
      </c>
      <c r="H1916" s="86">
        <f t="shared" ref="H1916:H1920" si="492">D1916*G1916</f>
        <v>53.72</v>
      </c>
      <c r="I1916" s="86"/>
      <c r="K1916" s="237"/>
    </row>
    <row r="1917" spans="1:11" s="8" customFormat="1">
      <c r="A1917" s="86"/>
      <c r="B1917" s="86" t="s">
        <v>2665</v>
      </c>
      <c r="C1917" s="86" t="s">
        <v>2666</v>
      </c>
      <c r="D1917" s="86">
        <v>1782</v>
      </c>
      <c r="E1917" s="86">
        <v>0.03</v>
      </c>
      <c r="F1917" s="86">
        <f t="shared" si="491"/>
        <v>53.46</v>
      </c>
      <c r="G1917" s="86">
        <v>0.02</v>
      </c>
      <c r="H1917" s="86">
        <f t="shared" si="492"/>
        <v>35.64</v>
      </c>
      <c r="I1917" s="86"/>
      <c r="K1917" s="237"/>
    </row>
    <row r="1918" spans="1:11" s="8" customFormat="1">
      <c r="A1918" s="86"/>
      <c r="B1918" s="86" t="s">
        <v>2667</v>
      </c>
      <c r="C1918" s="86" t="s">
        <v>2668</v>
      </c>
      <c r="D1918" s="86">
        <v>1202</v>
      </c>
      <c r="E1918" s="86">
        <v>0.03</v>
      </c>
      <c r="F1918" s="86">
        <f t="shared" si="491"/>
        <v>36.059999999999995</v>
      </c>
      <c r="G1918" s="86">
        <v>0.02</v>
      </c>
      <c r="H1918" s="86">
        <f t="shared" si="492"/>
        <v>24.04</v>
      </c>
      <c r="I1918" s="86"/>
      <c r="K1918" s="237"/>
    </row>
    <row r="1919" spans="1:11" s="8" customFormat="1">
      <c r="A1919" s="86"/>
      <c r="B1919" s="86" t="s">
        <v>2669</v>
      </c>
      <c r="C1919" s="86" t="s">
        <v>2670</v>
      </c>
      <c r="D1919" s="86">
        <v>1554</v>
      </c>
      <c r="E1919" s="86">
        <v>0.04</v>
      </c>
      <c r="F1919" s="86">
        <f t="shared" si="491"/>
        <v>62.160000000000004</v>
      </c>
      <c r="G1919" s="86">
        <v>0.02</v>
      </c>
      <c r="H1919" s="86">
        <f t="shared" si="492"/>
        <v>31.080000000000002</v>
      </c>
      <c r="I1919" s="86"/>
      <c r="K1919" s="237"/>
    </row>
    <row r="1920" spans="1:11" s="8" customFormat="1">
      <c r="A1920" s="86"/>
      <c r="B1920" s="86" t="s">
        <v>2671</v>
      </c>
      <c r="C1920" s="86" t="s">
        <v>2672</v>
      </c>
      <c r="D1920" s="86">
        <v>3561</v>
      </c>
      <c r="E1920" s="86">
        <v>0.04</v>
      </c>
      <c r="F1920" s="86">
        <f t="shared" si="491"/>
        <v>142.44</v>
      </c>
      <c r="G1920" s="86">
        <v>0.02</v>
      </c>
      <c r="H1920" s="86">
        <f t="shared" si="492"/>
        <v>71.22</v>
      </c>
      <c r="I1920" s="86"/>
      <c r="K1920" s="237"/>
    </row>
    <row r="1921" spans="1:11" s="9" customFormat="1" ht="15.75">
      <c r="A1921" s="87"/>
      <c r="B1921" s="87"/>
      <c r="C1921" s="87"/>
      <c r="D1921" s="87"/>
      <c r="E1921" s="87"/>
      <c r="F1921" s="87">
        <f>SUM(F1916:F1920)</f>
        <v>374.7</v>
      </c>
      <c r="G1921" s="87"/>
      <c r="H1921" s="87">
        <f>SUM(H1916:H1920)</f>
        <v>215.70000000000002</v>
      </c>
      <c r="I1921" s="87">
        <f>SUM(F1921:H1921)</f>
        <v>590.4</v>
      </c>
      <c r="K1921" s="238"/>
    </row>
    <row r="1922" spans="1:11" s="8" customFormat="1">
      <c r="A1922" s="86" t="s">
        <v>2673</v>
      </c>
      <c r="B1922" s="86" t="s">
        <v>2674</v>
      </c>
      <c r="C1922" s="86" t="s">
        <v>2675</v>
      </c>
      <c r="D1922" s="86">
        <v>2081</v>
      </c>
      <c r="E1922" s="86">
        <v>0.04</v>
      </c>
      <c r="F1922" s="86">
        <f t="shared" ref="F1922:F1926" si="493">D1922*E1922</f>
        <v>83.24</v>
      </c>
      <c r="G1922" s="86">
        <v>0.02</v>
      </c>
      <c r="H1922" s="86">
        <f t="shared" ref="H1922:H1926" si="494">D1922*G1922</f>
        <v>41.62</v>
      </c>
      <c r="I1922" s="86"/>
      <c r="K1922" s="237"/>
    </row>
    <row r="1923" spans="1:11" s="8" customFormat="1">
      <c r="A1923" s="86"/>
      <c r="B1923" s="86" t="s">
        <v>2676</v>
      </c>
      <c r="C1923" s="86" t="s">
        <v>2677</v>
      </c>
      <c r="D1923" s="86">
        <v>1928</v>
      </c>
      <c r="E1923" s="86">
        <v>0.03</v>
      </c>
      <c r="F1923" s="86">
        <f t="shared" si="493"/>
        <v>57.839999999999996</v>
      </c>
      <c r="G1923" s="86">
        <v>0.02</v>
      </c>
      <c r="H1923" s="86">
        <f t="shared" si="494"/>
        <v>38.56</v>
      </c>
      <c r="I1923" s="86"/>
      <c r="K1923" s="237"/>
    </row>
    <row r="1924" spans="1:11" s="8" customFormat="1">
      <c r="A1924" s="86"/>
      <c r="B1924" s="86" t="s">
        <v>2678</v>
      </c>
      <c r="C1924" s="86" t="s">
        <v>2679</v>
      </c>
      <c r="D1924" s="86">
        <v>1297</v>
      </c>
      <c r="E1924" s="86">
        <v>0.04</v>
      </c>
      <c r="F1924" s="86">
        <f t="shared" si="493"/>
        <v>51.88</v>
      </c>
      <c r="G1924" s="86">
        <v>0.02</v>
      </c>
      <c r="H1924" s="86">
        <f t="shared" si="494"/>
        <v>25.94</v>
      </c>
      <c r="I1924" s="86"/>
      <c r="K1924" s="237"/>
    </row>
    <row r="1925" spans="1:11" s="8" customFormat="1">
      <c r="A1925" s="86"/>
      <c r="B1925" s="86" t="s">
        <v>2680</v>
      </c>
      <c r="C1925" s="86" t="s">
        <v>2681</v>
      </c>
      <c r="D1925" s="86">
        <v>5020</v>
      </c>
      <c r="E1925" s="86">
        <v>0.04</v>
      </c>
      <c r="F1925" s="86">
        <f t="shared" si="493"/>
        <v>200.8</v>
      </c>
      <c r="G1925" s="86">
        <v>0.02</v>
      </c>
      <c r="H1925" s="86">
        <f t="shared" si="494"/>
        <v>100.4</v>
      </c>
      <c r="I1925" s="86"/>
      <c r="K1925" s="237"/>
    </row>
    <row r="1926" spans="1:11" s="8" customFormat="1">
      <c r="A1926" s="86"/>
      <c r="B1926" s="86" t="s">
        <v>2682</v>
      </c>
      <c r="C1926" s="86" t="s">
        <v>2683</v>
      </c>
      <c r="D1926" s="86">
        <v>3560</v>
      </c>
      <c r="E1926" s="86">
        <v>0.04</v>
      </c>
      <c r="F1926" s="86">
        <f t="shared" si="493"/>
        <v>142.4</v>
      </c>
      <c r="G1926" s="86">
        <v>0.02</v>
      </c>
      <c r="H1926" s="86">
        <f t="shared" si="494"/>
        <v>71.2</v>
      </c>
      <c r="I1926" s="86"/>
      <c r="K1926" s="237"/>
    </row>
    <row r="1927" spans="1:11" s="9" customFormat="1" ht="15.75">
      <c r="A1927" s="87"/>
      <c r="B1927" s="87"/>
      <c r="C1927" s="87"/>
      <c r="D1927" s="87"/>
      <c r="E1927" s="87"/>
      <c r="F1927" s="87">
        <f>SUM(F1922:F1926)</f>
        <v>536.16</v>
      </c>
      <c r="G1927" s="87"/>
      <c r="H1927" s="87">
        <f>SUM(H1922:H1926)</f>
        <v>277.72000000000003</v>
      </c>
      <c r="I1927" s="87">
        <f>SUM(F1927:H1927)</f>
        <v>813.88</v>
      </c>
      <c r="K1927" s="238"/>
    </row>
    <row r="1928" spans="1:11" s="8" customFormat="1">
      <c r="A1928" s="86" t="s">
        <v>2684</v>
      </c>
      <c r="B1928" s="86">
        <v>4752</v>
      </c>
      <c r="C1928" s="86" t="s">
        <v>2685</v>
      </c>
      <c r="D1928" s="86">
        <v>2166</v>
      </c>
      <c r="E1928" s="86">
        <v>0.03</v>
      </c>
      <c r="F1928" s="86">
        <f t="shared" ref="F1928:F1931" si="495">D1928*E1928</f>
        <v>64.98</v>
      </c>
      <c r="G1928" s="86">
        <v>0.02</v>
      </c>
      <c r="H1928" s="86">
        <f t="shared" ref="H1928:H1931" si="496">D1928*G1928</f>
        <v>43.32</v>
      </c>
      <c r="I1928" s="86"/>
      <c r="K1928" s="237"/>
    </row>
    <row r="1929" spans="1:11" s="8" customFormat="1">
      <c r="A1929" s="86"/>
      <c r="B1929" s="86" t="s">
        <v>2686</v>
      </c>
      <c r="C1929" s="86" t="s">
        <v>2687</v>
      </c>
      <c r="D1929" s="86">
        <v>1754</v>
      </c>
      <c r="E1929" s="86">
        <v>0.03</v>
      </c>
      <c r="F1929" s="86">
        <f t="shared" si="495"/>
        <v>52.62</v>
      </c>
      <c r="G1929" s="86">
        <v>0.02</v>
      </c>
      <c r="H1929" s="86">
        <f t="shared" si="496"/>
        <v>35.08</v>
      </c>
      <c r="I1929" s="86"/>
      <c r="K1929" s="237"/>
    </row>
    <row r="1930" spans="1:11" s="8" customFormat="1">
      <c r="A1930" s="86"/>
      <c r="B1930" s="86" t="s">
        <v>2688</v>
      </c>
      <c r="C1930" s="86" t="s">
        <v>2689</v>
      </c>
      <c r="D1930" s="86">
        <v>2199</v>
      </c>
      <c r="E1930" s="86">
        <v>0.04</v>
      </c>
      <c r="F1930" s="86">
        <f t="shared" si="495"/>
        <v>87.960000000000008</v>
      </c>
      <c r="G1930" s="86">
        <v>0.02</v>
      </c>
      <c r="H1930" s="86">
        <f t="shared" si="496"/>
        <v>43.980000000000004</v>
      </c>
      <c r="I1930" s="86"/>
      <c r="K1930" s="237"/>
    </row>
    <row r="1931" spans="1:11" s="8" customFormat="1">
      <c r="A1931" s="86"/>
      <c r="B1931" s="86" t="s">
        <v>2690</v>
      </c>
      <c r="C1931" s="86" t="s">
        <v>2691</v>
      </c>
      <c r="D1931" s="86">
        <v>742</v>
      </c>
      <c r="E1931" s="86">
        <v>0.03</v>
      </c>
      <c r="F1931" s="86">
        <f t="shared" si="495"/>
        <v>22.259999999999998</v>
      </c>
      <c r="G1931" s="86">
        <v>0.02</v>
      </c>
      <c r="H1931" s="86">
        <f t="shared" si="496"/>
        <v>14.84</v>
      </c>
      <c r="I1931" s="86"/>
      <c r="K1931" s="237"/>
    </row>
    <row r="1932" spans="1:11" s="9" customFormat="1" ht="15.75">
      <c r="A1932" s="87"/>
      <c r="B1932" s="87"/>
      <c r="C1932" s="87"/>
      <c r="D1932" s="87"/>
      <c r="E1932" s="87"/>
      <c r="F1932" s="87">
        <f>SUM(F1928:F1931)</f>
        <v>227.82</v>
      </c>
      <c r="G1932" s="87"/>
      <c r="H1932" s="87">
        <f>SUM(H1928:H1931)</f>
        <v>137.22</v>
      </c>
      <c r="I1932" s="87">
        <f>SUM(F1932:H1932)</f>
        <v>365.03999999999996</v>
      </c>
      <c r="K1932" s="238"/>
    </row>
    <row r="1933" spans="1:11" s="8" customFormat="1">
      <c r="A1933" s="86" t="s">
        <v>2692</v>
      </c>
      <c r="B1933" s="86" t="s">
        <v>2693</v>
      </c>
      <c r="C1933" s="86" t="s">
        <v>2694</v>
      </c>
      <c r="D1933" s="86">
        <v>1639</v>
      </c>
      <c r="E1933" s="86">
        <v>0.1</v>
      </c>
      <c r="F1933" s="86">
        <f t="shared" ref="F1933:F1936" si="497">D1933*E1933</f>
        <v>163.9</v>
      </c>
      <c r="G1933" s="86">
        <v>0</v>
      </c>
      <c r="H1933" s="86">
        <f t="shared" ref="H1933:H1936" si="498">D1933*G1933</f>
        <v>0</v>
      </c>
      <c r="I1933" s="86"/>
      <c r="K1933" s="237"/>
    </row>
    <row r="1934" spans="1:11" s="8" customFormat="1">
      <c r="A1934" s="86"/>
      <c r="B1934" s="86" t="s">
        <v>2695</v>
      </c>
      <c r="C1934" s="86" t="s">
        <v>2696</v>
      </c>
      <c r="D1934" s="86">
        <v>1954</v>
      </c>
      <c r="E1934" s="86">
        <v>0.1</v>
      </c>
      <c r="F1934" s="86">
        <f t="shared" si="497"/>
        <v>195.4</v>
      </c>
      <c r="G1934" s="86">
        <v>0</v>
      </c>
      <c r="H1934" s="86">
        <f t="shared" si="498"/>
        <v>0</v>
      </c>
      <c r="I1934" s="86"/>
      <c r="K1934" s="237"/>
    </row>
    <row r="1935" spans="1:11" s="8" customFormat="1">
      <c r="A1935" s="86"/>
      <c r="B1935" s="86" t="s">
        <v>2697</v>
      </c>
      <c r="C1935" s="86" t="s">
        <v>2698</v>
      </c>
      <c r="D1935" s="86">
        <v>635</v>
      </c>
      <c r="E1935" s="86">
        <v>0.1</v>
      </c>
      <c r="F1935" s="86">
        <f t="shared" si="497"/>
        <v>63.5</v>
      </c>
      <c r="G1935" s="86">
        <v>0</v>
      </c>
      <c r="H1935" s="86">
        <f t="shared" si="498"/>
        <v>0</v>
      </c>
      <c r="I1935" s="86"/>
      <c r="K1935" s="237"/>
    </row>
    <row r="1936" spans="1:11" s="8" customFormat="1">
      <c r="A1936" s="86"/>
      <c r="B1936" s="86" t="s">
        <v>2699</v>
      </c>
      <c r="C1936" s="86" t="s">
        <v>2700</v>
      </c>
      <c r="D1936" s="86">
        <v>763</v>
      </c>
      <c r="E1936" s="86">
        <v>0.1</v>
      </c>
      <c r="F1936" s="86">
        <f t="shared" si="497"/>
        <v>76.3</v>
      </c>
      <c r="G1936" s="86">
        <v>0</v>
      </c>
      <c r="H1936" s="86">
        <f t="shared" si="498"/>
        <v>0</v>
      </c>
      <c r="I1936" s="86"/>
      <c r="K1936" s="237"/>
    </row>
    <row r="1937" spans="1:11" s="9" customFormat="1" ht="15.75">
      <c r="A1937" s="87"/>
      <c r="B1937" s="87"/>
      <c r="C1937" s="87"/>
      <c r="D1937" s="87"/>
      <c r="E1937" s="87"/>
      <c r="F1937" s="87">
        <f>SUM(F1933:F1936)</f>
        <v>499.1</v>
      </c>
      <c r="G1937" s="87"/>
      <c r="H1937" s="87">
        <f>SUM(H1933:H1936)</f>
        <v>0</v>
      </c>
      <c r="I1937" s="87">
        <f>SUM(F1937:H1937)</f>
        <v>499.1</v>
      </c>
      <c r="K1937" s="238"/>
    </row>
    <row r="1938" spans="1:11" s="10" customFormat="1">
      <c r="A1938" s="76" t="s">
        <v>2701</v>
      </c>
      <c r="B1938" s="76" t="s">
        <v>83</v>
      </c>
      <c r="C1938" s="76" t="s">
        <v>2702</v>
      </c>
      <c r="D1938" s="76">
        <v>3596</v>
      </c>
      <c r="E1938" s="76">
        <v>0.03</v>
      </c>
      <c r="F1938" s="76">
        <f t="shared" ref="F1938:F1940" si="499">D1938*E1938</f>
        <v>107.88</v>
      </c>
      <c r="G1938" s="76">
        <v>0.02</v>
      </c>
      <c r="H1938" s="76">
        <f t="shared" ref="H1938:H1940" si="500">D1938*G1938</f>
        <v>71.92</v>
      </c>
      <c r="I1938" s="76"/>
      <c r="K1938" s="239"/>
    </row>
    <row r="1939" spans="1:11" s="10" customFormat="1">
      <c r="A1939" s="76"/>
      <c r="B1939" s="76" t="s">
        <v>85</v>
      </c>
      <c r="C1939" s="76" t="s">
        <v>2703</v>
      </c>
      <c r="D1939" s="76">
        <v>2254</v>
      </c>
      <c r="E1939" s="76">
        <v>0.03</v>
      </c>
      <c r="F1939" s="76">
        <f t="shared" si="499"/>
        <v>67.62</v>
      </c>
      <c r="G1939" s="76">
        <v>0.02</v>
      </c>
      <c r="H1939" s="76">
        <f t="shared" si="500"/>
        <v>45.08</v>
      </c>
      <c r="I1939" s="76"/>
      <c r="K1939" s="239"/>
    </row>
    <row r="1940" spans="1:11" s="10" customFormat="1">
      <c r="A1940" s="76"/>
      <c r="B1940" s="76" t="s">
        <v>87</v>
      </c>
      <c r="C1940" s="76" t="s">
        <v>2704</v>
      </c>
      <c r="D1940" s="76">
        <v>2265</v>
      </c>
      <c r="E1940" s="76">
        <v>0.03</v>
      </c>
      <c r="F1940" s="76">
        <f t="shared" si="499"/>
        <v>67.95</v>
      </c>
      <c r="G1940" s="76">
        <v>0.02</v>
      </c>
      <c r="H1940" s="76">
        <f t="shared" si="500"/>
        <v>45.300000000000004</v>
      </c>
      <c r="I1940" s="76"/>
      <c r="K1940" s="239"/>
    </row>
    <row r="1941" spans="1:11" s="11" customFormat="1" ht="15.75">
      <c r="A1941" s="77"/>
      <c r="B1941" s="77"/>
      <c r="C1941" s="77"/>
      <c r="D1941" s="77"/>
      <c r="E1941" s="77"/>
      <c r="F1941" s="77">
        <f>SUM(F1938:F1940)</f>
        <v>243.45</v>
      </c>
      <c r="G1941" s="77"/>
      <c r="H1941" s="77">
        <f>SUM(H1938:H1940)</f>
        <v>162.30000000000001</v>
      </c>
      <c r="I1941" s="77">
        <f>SUM(F1941:H1941)</f>
        <v>405.75</v>
      </c>
      <c r="K1941" s="240"/>
    </row>
    <row r="1942" spans="1:11" s="10" customFormat="1">
      <c r="A1942" s="76" t="s">
        <v>2701</v>
      </c>
      <c r="B1942" s="76" t="s">
        <v>85</v>
      </c>
      <c r="C1942" s="76">
        <v>211155</v>
      </c>
      <c r="D1942" s="76">
        <v>572</v>
      </c>
      <c r="E1942" s="76">
        <v>0.03</v>
      </c>
      <c r="F1942" s="76">
        <f t="shared" ref="F1942:F1945" si="501">D1942*E1942</f>
        <v>17.16</v>
      </c>
      <c r="G1942" s="76">
        <v>0.02</v>
      </c>
      <c r="H1942" s="76">
        <f t="shared" ref="H1942:H1945" si="502">D1942*G1942</f>
        <v>11.44</v>
      </c>
      <c r="I1942" s="76"/>
      <c r="K1942" s="239"/>
    </row>
    <row r="1943" spans="1:11" s="10" customFormat="1">
      <c r="A1943" s="76"/>
      <c r="B1943" s="76" t="s">
        <v>87</v>
      </c>
      <c r="C1943" s="76">
        <v>211173</v>
      </c>
      <c r="D1943" s="76">
        <v>618</v>
      </c>
      <c r="E1943" s="76">
        <v>0.03</v>
      </c>
      <c r="F1943" s="76">
        <f t="shared" si="501"/>
        <v>18.54</v>
      </c>
      <c r="G1943" s="76">
        <v>0.02</v>
      </c>
      <c r="H1943" s="76">
        <f t="shared" si="502"/>
        <v>12.36</v>
      </c>
      <c r="I1943" s="76"/>
      <c r="K1943" s="239"/>
    </row>
    <row r="1944" spans="1:11" s="11" customFormat="1" ht="15.75">
      <c r="A1944" s="77"/>
      <c r="B1944" s="77"/>
      <c r="C1944" s="77"/>
      <c r="D1944" s="77"/>
      <c r="E1944" s="77"/>
      <c r="F1944" s="77">
        <f>SUM(F1942:F1943)</f>
        <v>35.700000000000003</v>
      </c>
      <c r="G1944" s="77"/>
      <c r="H1944" s="77">
        <f>SUM(H1942:H1943)</f>
        <v>23.799999999999997</v>
      </c>
      <c r="I1944" s="77">
        <f>SUM(F1944:H1944)</f>
        <v>59.5</v>
      </c>
      <c r="K1944" s="240"/>
    </row>
    <row r="1945" spans="1:11" s="10" customFormat="1">
      <c r="A1945" s="76" t="s">
        <v>2705</v>
      </c>
      <c r="B1945" s="76" t="s">
        <v>2690</v>
      </c>
      <c r="C1945" s="76" t="s">
        <v>2706</v>
      </c>
      <c r="D1945" s="76">
        <v>221</v>
      </c>
      <c r="E1945" s="76">
        <v>0.03</v>
      </c>
      <c r="F1945" s="76">
        <f t="shared" si="501"/>
        <v>6.63</v>
      </c>
      <c r="G1945" s="76">
        <v>0.02</v>
      </c>
      <c r="H1945" s="76">
        <f t="shared" si="502"/>
        <v>4.42</v>
      </c>
      <c r="I1945" s="76"/>
      <c r="K1945" s="239"/>
    </row>
    <row r="1946" spans="1:11" s="11" customFormat="1" ht="15.75">
      <c r="A1946" s="77"/>
      <c r="B1946" s="77"/>
      <c r="C1946" s="77"/>
      <c r="D1946" s="77"/>
      <c r="E1946" s="77"/>
      <c r="F1946" s="77">
        <f>SUM(F1945:F1945)</f>
        <v>6.63</v>
      </c>
      <c r="G1946" s="77"/>
      <c r="H1946" s="77">
        <f>SUM(H1945:H1945)</f>
        <v>4.42</v>
      </c>
      <c r="I1946" s="77">
        <f>SUM(F1946:H1946)</f>
        <v>11.05</v>
      </c>
      <c r="K1946" s="240"/>
    </row>
    <row r="1947" spans="1:11" s="15" customFormat="1" ht="15.75">
      <c r="A1947" s="129" t="s">
        <v>2707</v>
      </c>
      <c r="B1947" s="129">
        <v>4905</v>
      </c>
      <c r="C1947" s="129">
        <v>233310</v>
      </c>
      <c r="D1947" s="130">
        <v>484</v>
      </c>
      <c r="E1947" s="129">
        <v>0.03</v>
      </c>
      <c r="F1947" s="129">
        <f t="shared" ref="F1947:F1951" si="503">D1947*E1947</f>
        <v>14.52</v>
      </c>
      <c r="G1947" s="129">
        <v>0.02</v>
      </c>
      <c r="H1947" s="129">
        <f t="shared" ref="H1947:H1951" si="504">D1947*G1947</f>
        <v>9.68</v>
      </c>
      <c r="I1947" s="129"/>
      <c r="K1947" s="242"/>
    </row>
    <row r="1948" spans="1:11" s="15" customFormat="1" ht="15.75">
      <c r="A1948" s="129"/>
      <c r="B1948" s="129">
        <v>4906</v>
      </c>
      <c r="C1948" s="129">
        <v>233348</v>
      </c>
      <c r="D1948" s="130">
        <v>432</v>
      </c>
      <c r="E1948" s="129">
        <v>0.03</v>
      </c>
      <c r="F1948" s="129">
        <f t="shared" si="503"/>
        <v>12.959999999999999</v>
      </c>
      <c r="G1948" s="129">
        <v>0.02</v>
      </c>
      <c r="H1948" s="129">
        <f t="shared" si="504"/>
        <v>8.64</v>
      </c>
      <c r="I1948" s="129"/>
      <c r="K1948" s="242"/>
    </row>
    <row r="1949" spans="1:11" s="15" customFormat="1" ht="15.75">
      <c r="A1949" s="129"/>
      <c r="B1949" s="129">
        <v>4907</v>
      </c>
      <c r="C1949" s="129">
        <v>233375</v>
      </c>
      <c r="D1949" s="130">
        <v>317</v>
      </c>
      <c r="E1949" s="129">
        <v>0.03</v>
      </c>
      <c r="F1949" s="129">
        <f t="shared" si="503"/>
        <v>9.51</v>
      </c>
      <c r="G1949" s="129">
        <v>0.02</v>
      </c>
      <c r="H1949" s="129">
        <f t="shared" si="504"/>
        <v>6.34</v>
      </c>
      <c r="I1949" s="129"/>
      <c r="K1949" s="242"/>
    </row>
    <row r="1950" spans="1:11" s="15" customFormat="1" ht="15.75">
      <c r="A1950" s="129"/>
      <c r="B1950" s="129">
        <v>4910</v>
      </c>
      <c r="C1950" s="129">
        <v>233467</v>
      </c>
      <c r="D1950" s="130">
        <v>227</v>
      </c>
      <c r="E1950" s="129">
        <v>0.04</v>
      </c>
      <c r="F1950" s="129">
        <f t="shared" si="503"/>
        <v>9.08</v>
      </c>
      <c r="G1950" s="129">
        <v>0.02</v>
      </c>
      <c r="H1950" s="129">
        <f t="shared" si="504"/>
        <v>4.54</v>
      </c>
      <c r="I1950" s="129"/>
      <c r="K1950" s="242"/>
    </row>
    <row r="1951" spans="1:11" s="15" customFormat="1" ht="15.75">
      <c r="A1951" s="129"/>
      <c r="B1951" s="129">
        <v>4902</v>
      </c>
      <c r="C1951" s="129">
        <v>233229</v>
      </c>
      <c r="D1951" s="130">
        <v>818</v>
      </c>
      <c r="E1951" s="129">
        <v>0.04</v>
      </c>
      <c r="F1951" s="129">
        <f t="shared" si="503"/>
        <v>32.72</v>
      </c>
      <c r="G1951" s="129">
        <v>0.02</v>
      </c>
      <c r="H1951" s="129">
        <f t="shared" si="504"/>
        <v>16.36</v>
      </c>
      <c r="I1951" s="129"/>
      <c r="K1951" s="242"/>
    </row>
    <row r="1952" spans="1:11" s="16" customFormat="1" ht="15.75">
      <c r="A1952" s="131"/>
      <c r="B1952" s="131"/>
      <c r="C1952" s="131"/>
      <c r="D1952" s="132"/>
      <c r="E1952" s="131"/>
      <c r="F1952" s="131">
        <f>SUM(F1947:F1951)</f>
        <v>78.789999999999992</v>
      </c>
      <c r="G1952" s="131"/>
      <c r="H1952" s="131">
        <f>SUM(H1947:H1951)</f>
        <v>45.56</v>
      </c>
      <c r="I1952" s="131">
        <f>SUM(F1952:H1952)</f>
        <v>124.35</v>
      </c>
      <c r="K1952" s="243"/>
    </row>
    <row r="1953" spans="1:11" s="15" customFormat="1" ht="15.75">
      <c r="A1953" s="129" t="s">
        <v>2708</v>
      </c>
      <c r="B1953" s="129">
        <v>4903</v>
      </c>
      <c r="C1953" s="129">
        <v>233256</v>
      </c>
      <c r="D1953" s="130">
        <v>623</v>
      </c>
      <c r="E1953" s="129">
        <v>0.04</v>
      </c>
      <c r="F1953" s="129">
        <f t="shared" ref="F1953:F1957" si="505">D1953*E1953</f>
        <v>24.92</v>
      </c>
      <c r="G1953" s="129">
        <v>0.02</v>
      </c>
      <c r="H1953" s="129">
        <f t="shared" ref="H1953:H1957" si="506">D1953*G1953</f>
        <v>12.46</v>
      </c>
      <c r="I1953" s="129"/>
      <c r="K1953" s="242"/>
    </row>
    <row r="1954" spans="1:11" s="15" customFormat="1" ht="15.75">
      <c r="A1954" s="129"/>
      <c r="B1954" s="129">
        <v>4904</v>
      </c>
      <c r="C1954" s="129">
        <v>233283</v>
      </c>
      <c r="D1954" s="130">
        <v>420</v>
      </c>
      <c r="E1954" s="129">
        <v>0.04</v>
      </c>
      <c r="F1954" s="129">
        <f t="shared" si="505"/>
        <v>16.8</v>
      </c>
      <c r="G1954" s="129">
        <v>0.02</v>
      </c>
      <c r="H1954" s="129">
        <f t="shared" si="506"/>
        <v>8.4</v>
      </c>
      <c r="I1954" s="129"/>
      <c r="K1954" s="242"/>
    </row>
    <row r="1955" spans="1:11" s="15" customFormat="1" ht="15.75">
      <c r="A1955" s="129"/>
      <c r="B1955" s="129">
        <v>4909</v>
      </c>
      <c r="C1955" s="129">
        <v>233430</v>
      </c>
      <c r="D1955" s="130">
        <v>125</v>
      </c>
      <c r="E1955" s="129">
        <v>0.04</v>
      </c>
      <c r="F1955" s="129">
        <f t="shared" si="505"/>
        <v>5</v>
      </c>
      <c r="G1955" s="129">
        <v>0.02</v>
      </c>
      <c r="H1955" s="129">
        <f t="shared" si="506"/>
        <v>2.5</v>
      </c>
      <c r="I1955" s="129"/>
      <c r="K1955" s="242"/>
    </row>
    <row r="1956" spans="1:11" s="15" customFormat="1" ht="15.75">
      <c r="A1956" s="129"/>
      <c r="B1956" s="129">
        <v>4898</v>
      </c>
      <c r="C1956" s="129">
        <v>233100</v>
      </c>
      <c r="D1956" s="130">
        <v>1314</v>
      </c>
      <c r="E1956" s="129">
        <v>0.04</v>
      </c>
      <c r="F1956" s="129">
        <f t="shared" si="505"/>
        <v>52.56</v>
      </c>
      <c r="G1956" s="129">
        <v>0.02</v>
      </c>
      <c r="H1956" s="129">
        <f t="shared" si="506"/>
        <v>26.28</v>
      </c>
      <c r="I1956" s="129"/>
      <c r="K1956" s="242"/>
    </row>
    <row r="1957" spans="1:11" s="15" customFormat="1" ht="15.75">
      <c r="A1957" s="129"/>
      <c r="B1957" s="129">
        <v>4899</v>
      </c>
      <c r="C1957" s="129">
        <v>233137</v>
      </c>
      <c r="D1957" s="130">
        <v>844</v>
      </c>
      <c r="E1957" s="129">
        <v>0.04</v>
      </c>
      <c r="F1957" s="129">
        <f t="shared" si="505"/>
        <v>33.76</v>
      </c>
      <c r="G1957" s="129">
        <v>0.02</v>
      </c>
      <c r="H1957" s="129">
        <f t="shared" si="506"/>
        <v>16.88</v>
      </c>
      <c r="I1957" s="129"/>
      <c r="K1957" s="242"/>
    </row>
    <row r="1958" spans="1:11" s="16" customFormat="1" ht="15.75">
      <c r="A1958" s="131"/>
      <c r="B1958" s="131"/>
      <c r="C1958" s="131"/>
      <c r="D1958" s="132"/>
      <c r="E1958" s="131"/>
      <c r="F1958" s="131">
        <f>SUM(F1953:F1957)</f>
        <v>133.04</v>
      </c>
      <c r="G1958" s="131"/>
      <c r="H1958" s="131">
        <f>SUM(H1953:H1957)</f>
        <v>66.52</v>
      </c>
      <c r="I1958" s="131">
        <f>SUM(F1958:H1958)</f>
        <v>199.56</v>
      </c>
      <c r="K1958" s="243"/>
    </row>
    <row r="1959" spans="1:11" s="15" customFormat="1" ht="15.75">
      <c r="A1959" s="129" t="s">
        <v>2709</v>
      </c>
      <c r="B1959" s="129">
        <v>4900</v>
      </c>
      <c r="C1959" s="129">
        <v>233164</v>
      </c>
      <c r="D1959" s="130">
        <v>561</v>
      </c>
      <c r="E1959" s="129">
        <v>0.04</v>
      </c>
      <c r="F1959" s="129">
        <f t="shared" ref="F1959:F1964" si="507">D1959*E1959</f>
        <v>22.44</v>
      </c>
      <c r="G1959" s="129">
        <v>0.02</v>
      </c>
      <c r="H1959" s="129">
        <f t="shared" ref="H1959:H1964" si="508">D1959*G1959</f>
        <v>11.22</v>
      </c>
      <c r="I1959" s="129"/>
      <c r="K1959" s="242"/>
    </row>
    <row r="1960" spans="1:11" s="15" customFormat="1" ht="15.75">
      <c r="A1960" s="129"/>
      <c r="B1960" s="129">
        <v>4901</v>
      </c>
      <c r="C1960" s="129">
        <v>233191</v>
      </c>
      <c r="D1960" s="130">
        <v>462</v>
      </c>
      <c r="E1960" s="129">
        <v>0.04</v>
      </c>
      <c r="F1960" s="129">
        <f t="shared" si="507"/>
        <v>18.48</v>
      </c>
      <c r="G1960" s="129">
        <v>0.02</v>
      </c>
      <c r="H1960" s="129">
        <f t="shared" si="508"/>
        <v>9.24</v>
      </c>
      <c r="I1960" s="129"/>
      <c r="K1960" s="242"/>
    </row>
    <row r="1961" spans="1:11" s="15" customFormat="1" ht="15.75">
      <c r="A1961" s="129"/>
      <c r="B1961" s="129">
        <v>4908</v>
      </c>
      <c r="C1961" s="129">
        <v>242276</v>
      </c>
      <c r="D1961" s="130">
        <v>238</v>
      </c>
      <c r="E1961" s="129">
        <v>0.04</v>
      </c>
      <c r="F1961" s="129">
        <f t="shared" si="507"/>
        <v>9.52</v>
      </c>
      <c r="G1961" s="129">
        <v>0.02</v>
      </c>
      <c r="H1961" s="129">
        <f t="shared" si="508"/>
        <v>4.76</v>
      </c>
      <c r="I1961" s="129"/>
      <c r="K1961" s="242"/>
    </row>
    <row r="1962" spans="1:11" s="15" customFormat="1" ht="15.75">
      <c r="A1962" s="129"/>
      <c r="B1962" s="129">
        <v>4911</v>
      </c>
      <c r="C1962" s="129">
        <v>233494</v>
      </c>
      <c r="D1962" s="130">
        <v>201</v>
      </c>
      <c r="E1962" s="129">
        <v>0.04</v>
      </c>
      <c r="F1962" s="129">
        <f t="shared" si="507"/>
        <v>8.0400000000000009</v>
      </c>
      <c r="G1962" s="129">
        <v>0.02</v>
      </c>
      <c r="H1962" s="129">
        <f t="shared" si="508"/>
        <v>4.0200000000000005</v>
      </c>
      <c r="I1962" s="129"/>
      <c r="K1962" s="242"/>
    </row>
    <row r="1963" spans="1:11" s="15" customFormat="1" ht="15.75">
      <c r="A1963" s="129"/>
      <c r="B1963" s="129">
        <v>3981</v>
      </c>
      <c r="C1963" s="129">
        <v>236749</v>
      </c>
      <c r="D1963" s="130">
        <v>245</v>
      </c>
      <c r="E1963" s="129">
        <v>0.03</v>
      </c>
      <c r="F1963" s="129">
        <f t="shared" si="507"/>
        <v>7.35</v>
      </c>
      <c r="G1963" s="129">
        <v>0.02</v>
      </c>
      <c r="H1963" s="129">
        <f t="shared" si="508"/>
        <v>4.9000000000000004</v>
      </c>
      <c r="I1963" s="129"/>
      <c r="K1963" s="242"/>
    </row>
    <row r="1964" spans="1:11" s="15" customFormat="1" ht="15.75">
      <c r="A1964" s="129"/>
      <c r="B1964" s="129">
        <v>3982</v>
      </c>
      <c r="C1964" s="129">
        <v>247886</v>
      </c>
      <c r="D1964" s="130">
        <v>245</v>
      </c>
      <c r="E1964" s="129">
        <v>0.03</v>
      </c>
      <c r="F1964" s="129">
        <f t="shared" si="507"/>
        <v>7.35</v>
      </c>
      <c r="G1964" s="129">
        <v>0.02</v>
      </c>
      <c r="H1964" s="129">
        <f t="shared" si="508"/>
        <v>4.9000000000000004</v>
      </c>
      <c r="I1964" s="129"/>
      <c r="K1964" s="242"/>
    </row>
    <row r="1965" spans="1:11" s="16" customFormat="1" ht="15.75">
      <c r="A1965" s="131"/>
      <c r="B1965" s="131"/>
      <c r="C1965" s="131"/>
      <c r="D1965" s="132"/>
      <c r="E1965" s="131"/>
      <c r="F1965" s="131">
        <f>SUM(F1959:F1964)</f>
        <v>73.179999999999993</v>
      </c>
      <c r="G1965" s="131"/>
      <c r="H1965" s="131">
        <f>SUM(H1959:H1964)</f>
        <v>39.04</v>
      </c>
      <c r="I1965" s="131">
        <f>SUM(F1965:H1965)</f>
        <v>112.22</v>
      </c>
      <c r="K1965" s="243"/>
    </row>
    <row r="1966" spans="1:11" s="15" customFormat="1" ht="15.75">
      <c r="A1966" s="129" t="s">
        <v>2710</v>
      </c>
      <c r="B1966" s="129">
        <v>4932</v>
      </c>
      <c r="C1966" s="129">
        <v>234888</v>
      </c>
      <c r="D1966" s="130">
        <v>731</v>
      </c>
      <c r="E1966" s="129">
        <v>0.1</v>
      </c>
      <c r="F1966" s="129">
        <f t="shared" ref="F1966:F1970" si="509">D1966*E1966</f>
        <v>73.100000000000009</v>
      </c>
      <c r="G1966" s="129">
        <v>0</v>
      </c>
      <c r="H1966" s="129">
        <f t="shared" ref="H1966:H1970" si="510">D1966*G1966</f>
        <v>0</v>
      </c>
      <c r="I1966" s="129"/>
      <c r="K1966" s="242"/>
    </row>
    <row r="1967" spans="1:11" s="15" customFormat="1" ht="15.75">
      <c r="A1967" s="129"/>
      <c r="B1967" s="129">
        <v>4932</v>
      </c>
      <c r="C1967" s="129">
        <v>234879</v>
      </c>
      <c r="D1967" s="130">
        <v>1088</v>
      </c>
      <c r="E1967" s="129">
        <v>0.1</v>
      </c>
      <c r="F1967" s="129">
        <f t="shared" si="509"/>
        <v>108.80000000000001</v>
      </c>
      <c r="G1967" s="129">
        <v>0</v>
      </c>
      <c r="H1967" s="129">
        <f t="shared" si="510"/>
        <v>0</v>
      </c>
      <c r="I1967" s="129"/>
      <c r="K1967" s="242"/>
    </row>
    <row r="1968" spans="1:11" s="15" customFormat="1" ht="15.75">
      <c r="A1968" s="129"/>
      <c r="B1968" s="129">
        <v>4932</v>
      </c>
      <c r="C1968" s="129">
        <v>239169</v>
      </c>
      <c r="D1968" s="130">
        <v>300</v>
      </c>
      <c r="E1968" s="129">
        <v>0.1</v>
      </c>
      <c r="F1968" s="129">
        <f t="shared" si="509"/>
        <v>30</v>
      </c>
      <c r="G1968" s="129">
        <v>0</v>
      </c>
      <c r="H1968" s="129">
        <f t="shared" si="510"/>
        <v>0</v>
      </c>
      <c r="I1968" s="129"/>
      <c r="K1968" s="242"/>
    </row>
    <row r="1969" spans="1:11" s="15" customFormat="1" ht="15.75">
      <c r="A1969" s="129"/>
      <c r="B1969" s="129">
        <v>4933</v>
      </c>
      <c r="C1969" s="129">
        <v>239178</v>
      </c>
      <c r="D1969" s="130">
        <v>250</v>
      </c>
      <c r="E1969" s="129">
        <v>0.1</v>
      </c>
      <c r="F1969" s="129">
        <f t="shared" si="509"/>
        <v>25</v>
      </c>
      <c r="G1969" s="129">
        <v>0</v>
      </c>
      <c r="H1969" s="129">
        <f t="shared" si="510"/>
        <v>0</v>
      </c>
      <c r="I1969" s="129"/>
      <c r="K1969" s="242"/>
    </row>
    <row r="1970" spans="1:11" s="15" customFormat="1" ht="15.75">
      <c r="A1970" s="129"/>
      <c r="B1970" s="129">
        <v>4934</v>
      </c>
      <c r="C1970" s="129">
        <v>239131</v>
      </c>
      <c r="D1970" s="130">
        <v>200</v>
      </c>
      <c r="E1970" s="129">
        <v>0.1</v>
      </c>
      <c r="F1970" s="129">
        <f t="shared" si="509"/>
        <v>20</v>
      </c>
      <c r="G1970" s="129">
        <v>0</v>
      </c>
      <c r="H1970" s="129">
        <f t="shared" si="510"/>
        <v>0</v>
      </c>
      <c r="I1970" s="129"/>
      <c r="K1970" s="242"/>
    </row>
    <row r="1971" spans="1:11" s="16" customFormat="1" ht="15.75">
      <c r="A1971" s="131"/>
      <c r="B1971" s="131"/>
      <c r="C1971" s="131"/>
      <c r="D1971" s="132"/>
      <c r="E1971" s="131"/>
      <c r="F1971" s="131">
        <f>SUM(F1966:F1970)</f>
        <v>256.90000000000003</v>
      </c>
      <c r="G1971" s="131"/>
      <c r="H1971" s="131">
        <f>SUM(H1966:H1970)</f>
        <v>0</v>
      </c>
      <c r="I1971" s="131">
        <f>SUM(F1971:H1971)</f>
        <v>256.90000000000003</v>
      </c>
      <c r="K1971" s="243"/>
    </row>
    <row r="1972" spans="1:11" s="15" customFormat="1" ht="15.75">
      <c r="A1972" s="129" t="s">
        <v>2711</v>
      </c>
      <c r="B1972" s="129">
        <v>4935</v>
      </c>
      <c r="C1972" s="129">
        <v>234933</v>
      </c>
      <c r="D1972" s="130">
        <v>1662</v>
      </c>
      <c r="E1972" s="129">
        <v>0.08</v>
      </c>
      <c r="F1972" s="129">
        <f t="shared" ref="F1972:F1976" si="511">D1972*E1972</f>
        <v>132.96</v>
      </c>
      <c r="G1972" s="129">
        <v>0</v>
      </c>
      <c r="H1972" s="129">
        <f t="shared" ref="H1972:H1976" si="512">D1972*G1972</f>
        <v>0</v>
      </c>
      <c r="I1972" s="129"/>
      <c r="K1972" s="242"/>
    </row>
    <row r="1973" spans="1:11" s="15" customFormat="1" ht="15.75">
      <c r="A1973" s="129"/>
      <c r="B1973" s="129">
        <v>4935</v>
      </c>
      <c r="C1973" s="129">
        <v>234924</v>
      </c>
      <c r="D1973" s="130">
        <v>1120</v>
      </c>
      <c r="E1973" s="129">
        <v>0.08</v>
      </c>
      <c r="F1973" s="129">
        <f t="shared" si="511"/>
        <v>89.600000000000009</v>
      </c>
      <c r="G1973" s="129">
        <v>0</v>
      </c>
      <c r="H1973" s="129">
        <f t="shared" si="512"/>
        <v>0</v>
      </c>
      <c r="I1973" s="129"/>
      <c r="K1973" s="242"/>
    </row>
    <row r="1974" spans="1:11" s="15" customFormat="1" ht="15.75">
      <c r="A1974" s="129"/>
      <c r="B1974" s="129">
        <v>4935</v>
      </c>
      <c r="C1974" s="129">
        <v>239140</v>
      </c>
      <c r="D1974" s="130">
        <v>496</v>
      </c>
      <c r="E1974" s="129">
        <v>0.08</v>
      </c>
      <c r="F1974" s="129">
        <f t="shared" si="511"/>
        <v>39.68</v>
      </c>
      <c r="G1974" s="129">
        <v>0</v>
      </c>
      <c r="H1974" s="129">
        <f t="shared" si="512"/>
        <v>0</v>
      </c>
      <c r="I1974" s="129"/>
      <c r="K1974" s="242"/>
    </row>
    <row r="1975" spans="1:11" s="15" customFormat="1" ht="15.75">
      <c r="A1975" s="129"/>
      <c r="B1975" s="129">
        <v>4937</v>
      </c>
      <c r="C1975" s="129">
        <v>239187</v>
      </c>
      <c r="D1975" s="130">
        <v>380</v>
      </c>
      <c r="E1975" s="129">
        <v>0.08</v>
      </c>
      <c r="F1975" s="129">
        <f t="shared" si="511"/>
        <v>30.400000000000002</v>
      </c>
      <c r="G1975" s="129">
        <v>0</v>
      </c>
      <c r="H1975" s="129">
        <f t="shared" si="512"/>
        <v>0</v>
      </c>
      <c r="I1975" s="129"/>
      <c r="K1975" s="242"/>
    </row>
    <row r="1976" spans="1:11" s="15" customFormat="1" ht="15.75">
      <c r="A1976" s="129"/>
      <c r="B1976" s="129">
        <v>4936</v>
      </c>
      <c r="C1976" s="129">
        <v>239150</v>
      </c>
      <c r="D1976" s="130">
        <v>467</v>
      </c>
      <c r="E1976" s="129">
        <v>0.08</v>
      </c>
      <c r="F1976" s="129">
        <f t="shared" si="511"/>
        <v>37.36</v>
      </c>
      <c r="G1976" s="129">
        <v>0</v>
      </c>
      <c r="H1976" s="129">
        <f t="shared" si="512"/>
        <v>0</v>
      </c>
      <c r="I1976" s="129"/>
      <c r="K1976" s="242"/>
    </row>
    <row r="1977" spans="1:11" s="16" customFormat="1" ht="15.75">
      <c r="A1977" s="131"/>
      <c r="B1977" s="131"/>
      <c r="C1977" s="131"/>
      <c r="D1977" s="132"/>
      <c r="E1977" s="131"/>
      <c r="F1977" s="131">
        <f>SUM(F1972:F1976)</f>
        <v>330</v>
      </c>
      <c r="G1977" s="131"/>
      <c r="H1977" s="131">
        <f>SUM(H1972:H1976)</f>
        <v>0</v>
      </c>
      <c r="I1977" s="131">
        <f>SUM(F1977:H1977)</f>
        <v>330</v>
      </c>
      <c r="K1977" s="243"/>
    </row>
    <row r="1978" spans="1:11" s="15" customFormat="1" ht="15.75">
      <c r="A1978" s="129" t="s">
        <v>2712</v>
      </c>
      <c r="B1978" s="129">
        <v>4943</v>
      </c>
      <c r="C1978" s="129">
        <v>235099</v>
      </c>
      <c r="D1978" s="130">
        <v>448</v>
      </c>
      <c r="E1978" s="129">
        <v>0.08</v>
      </c>
      <c r="F1978" s="129">
        <f t="shared" ref="F1978:F1984" si="513">D1978*E1978</f>
        <v>35.840000000000003</v>
      </c>
      <c r="G1978" s="129">
        <v>0</v>
      </c>
      <c r="H1978" s="129">
        <f t="shared" ref="H1978:H1984" si="514">D1978*G1978</f>
        <v>0</v>
      </c>
      <c r="I1978" s="129"/>
      <c r="K1978" s="242"/>
    </row>
    <row r="1979" spans="1:11" s="15" customFormat="1" ht="15.75">
      <c r="A1979" s="129"/>
      <c r="B1979" s="129">
        <v>4943</v>
      </c>
      <c r="C1979" s="129">
        <v>235080</v>
      </c>
      <c r="D1979" s="130">
        <v>1760</v>
      </c>
      <c r="E1979" s="129">
        <v>0.08</v>
      </c>
      <c r="F1979" s="129">
        <f t="shared" si="513"/>
        <v>140.80000000000001</v>
      </c>
      <c r="G1979" s="129">
        <v>0</v>
      </c>
      <c r="H1979" s="129">
        <f t="shared" si="514"/>
        <v>0</v>
      </c>
      <c r="I1979" s="129"/>
      <c r="K1979" s="242"/>
    </row>
    <row r="1980" spans="1:11" s="15" customFormat="1" ht="15.75">
      <c r="A1980" s="129"/>
      <c r="B1980" s="129">
        <v>4943</v>
      </c>
      <c r="C1980" s="129">
        <v>239122</v>
      </c>
      <c r="D1980" s="130">
        <v>350</v>
      </c>
      <c r="E1980" s="129">
        <v>0.08</v>
      </c>
      <c r="F1980" s="129">
        <f t="shared" si="513"/>
        <v>28</v>
      </c>
      <c r="G1980" s="129">
        <v>0</v>
      </c>
      <c r="H1980" s="129">
        <f t="shared" si="514"/>
        <v>0</v>
      </c>
      <c r="I1980" s="129"/>
      <c r="K1980" s="242"/>
    </row>
    <row r="1981" spans="1:11" s="15" customFormat="1" ht="15.75">
      <c r="A1981" s="129"/>
      <c r="B1981" s="129">
        <v>4944</v>
      </c>
      <c r="C1981" s="129">
        <v>239113</v>
      </c>
      <c r="D1981" s="130">
        <v>350</v>
      </c>
      <c r="E1981" s="129">
        <v>0.08</v>
      </c>
      <c r="F1981" s="129">
        <f t="shared" si="513"/>
        <v>28</v>
      </c>
      <c r="G1981" s="129">
        <v>0</v>
      </c>
      <c r="H1981" s="129">
        <f t="shared" si="514"/>
        <v>0</v>
      </c>
      <c r="I1981" s="129"/>
      <c r="K1981" s="242"/>
    </row>
    <row r="1982" spans="1:11" s="15" customFormat="1" ht="15.75">
      <c r="A1982" s="129"/>
      <c r="B1982" s="129">
        <v>4944</v>
      </c>
      <c r="C1982" s="129">
        <v>235126</v>
      </c>
      <c r="D1982" s="130">
        <v>317</v>
      </c>
      <c r="E1982" s="129">
        <v>0.08</v>
      </c>
      <c r="F1982" s="129">
        <f t="shared" si="513"/>
        <v>25.36</v>
      </c>
      <c r="G1982" s="129">
        <v>0</v>
      </c>
      <c r="H1982" s="129">
        <f t="shared" si="514"/>
        <v>0</v>
      </c>
      <c r="I1982" s="129"/>
      <c r="K1982" s="242"/>
    </row>
    <row r="1983" spans="1:11" s="15" customFormat="1" ht="15.75">
      <c r="A1983" s="129"/>
      <c r="B1983" s="129">
        <v>4944</v>
      </c>
      <c r="C1983" s="129">
        <v>235117</v>
      </c>
      <c r="D1983" s="130">
        <v>976</v>
      </c>
      <c r="E1983" s="129">
        <v>0.08</v>
      </c>
      <c r="F1983" s="129">
        <f t="shared" si="513"/>
        <v>78.08</v>
      </c>
      <c r="G1983" s="129">
        <v>0</v>
      </c>
      <c r="H1983" s="129">
        <f t="shared" si="514"/>
        <v>0</v>
      </c>
      <c r="I1983" s="129"/>
      <c r="K1983" s="242"/>
    </row>
    <row r="1984" spans="1:11" s="15" customFormat="1" ht="15.75">
      <c r="A1984" s="129"/>
      <c r="B1984" s="129">
        <v>4945</v>
      </c>
      <c r="C1984" s="129">
        <v>239104</v>
      </c>
      <c r="D1984" s="130">
        <v>300</v>
      </c>
      <c r="E1984" s="129">
        <v>0.08</v>
      </c>
      <c r="F1984" s="129">
        <f t="shared" si="513"/>
        <v>24</v>
      </c>
      <c r="G1984" s="129">
        <v>0</v>
      </c>
      <c r="H1984" s="129">
        <f t="shared" si="514"/>
        <v>0</v>
      </c>
      <c r="I1984" s="129"/>
      <c r="K1984" s="242"/>
    </row>
    <row r="1985" spans="1:11" s="16" customFormat="1" ht="15.75">
      <c r="A1985" s="131"/>
      <c r="B1985" s="131"/>
      <c r="C1985" s="131"/>
      <c r="D1985" s="132"/>
      <c r="E1985" s="131"/>
      <c r="F1985" s="131">
        <f>SUM(F1978:F1984)</f>
        <v>360.08</v>
      </c>
      <c r="G1985" s="131"/>
      <c r="H1985" s="131">
        <f>SUM(H1978:H1984)</f>
        <v>0</v>
      </c>
      <c r="I1985" s="131">
        <f>SUM(F1985:H1985)</f>
        <v>360.08</v>
      </c>
      <c r="K1985" s="243"/>
    </row>
    <row r="1986" spans="1:11" s="15" customFormat="1" ht="15.75">
      <c r="A1986" s="129" t="s">
        <v>2713</v>
      </c>
      <c r="B1986" s="129">
        <v>4938</v>
      </c>
      <c r="C1986" s="129">
        <v>234989</v>
      </c>
      <c r="D1986" s="130">
        <v>606</v>
      </c>
      <c r="E1986" s="129">
        <v>0.06</v>
      </c>
      <c r="F1986" s="129">
        <f t="shared" ref="F1986:F1996" si="515">D1986*E1986</f>
        <v>36.36</v>
      </c>
      <c r="G1986" s="129">
        <v>0</v>
      </c>
      <c r="H1986" s="129">
        <f t="shared" ref="H1986:H1996" si="516">D1986*G1986</f>
        <v>0</v>
      </c>
      <c r="I1986" s="129"/>
      <c r="K1986" s="242"/>
    </row>
    <row r="1987" spans="1:11" s="15" customFormat="1" ht="15.75">
      <c r="A1987" s="129"/>
      <c r="B1987" s="129">
        <v>4938</v>
      </c>
      <c r="C1987" s="129">
        <v>234970</v>
      </c>
      <c r="D1987" s="130">
        <v>896</v>
      </c>
      <c r="E1987" s="129">
        <v>0.06</v>
      </c>
      <c r="F1987" s="129">
        <f t="shared" si="515"/>
        <v>53.76</v>
      </c>
      <c r="G1987" s="129">
        <v>0</v>
      </c>
      <c r="H1987" s="129">
        <f t="shared" si="516"/>
        <v>0</v>
      </c>
      <c r="I1987" s="129"/>
      <c r="K1987" s="242"/>
    </row>
    <row r="1988" spans="1:11" s="15" customFormat="1" ht="15.75">
      <c r="A1988" s="129"/>
      <c r="B1988" s="129">
        <v>4938</v>
      </c>
      <c r="C1988" s="129">
        <v>239059</v>
      </c>
      <c r="D1988" s="130">
        <v>300</v>
      </c>
      <c r="E1988" s="129">
        <v>0.06</v>
      </c>
      <c r="F1988" s="129">
        <f t="shared" si="515"/>
        <v>18</v>
      </c>
      <c r="G1988" s="129">
        <v>0</v>
      </c>
      <c r="H1988" s="129">
        <f t="shared" si="516"/>
        <v>0</v>
      </c>
      <c r="I1988" s="129"/>
      <c r="K1988" s="242"/>
    </row>
    <row r="1989" spans="1:11" s="15" customFormat="1" ht="15.75">
      <c r="A1989" s="129"/>
      <c r="B1989" s="129">
        <v>4942</v>
      </c>
      <c r="C1989" s="129">
        <v>239030</v>
      </c>
      <c r="D1989" s="130">
        <v>300</v>
      </c>
      <c r="E1989" s="129">
        <v>0.1</v>
      </c>
      <c r="F1989" s="129">
        <f t="shared" si="515"/>
        <v>30</v>
      </c>
      <c r="G1989" s="129">
        <v>0</v>
      </c>
      <c r="H1989" s="129">
        <f t="shared" si="516"/>
        <v>0</v>
      </c>
      <c r="I1989" s="129"/>
      <c r="K1989" s="242"/>
    </row>
    <row r="1990" spans="1:11" s="15" customFormat="1" ht="15.75">
      <c r="A1990" s="129"/>
      <c r="B1990" s="129">
        <v>4939</v>
      </c>
      <c r="C1990" s="129">
        <v>239040</v>
      </c>
      <c r="D1990" s="130">
        <v>200</v>
      </c>
      <c r="E1990" s="129">
        <v>0.06</v>
      </c>
      <c r="F1990" s="129">
        <f t="shared" si="515"/>
        <v>12</v>
      </c>
      <c r="G1990" s="129">
        <v>0</v>
      </c>
      <c r="H1990" s="129">
        <f t="shared" si="516"/>
        <v>0</v>
      </c>
      <c r="I1990" s="129"/>
      <c r="K1990" s="242"/>
    </row>
    <row r="1991" spans="1:11" s="15" customFormat="1" ht="15.75">
      <c r="A1991" s="129"/>
      <c r="B1991" s="129">
        <v>4941</v>
      </c>
      <c r="C1991" s="129">
        <v>239021</v>
      </c>
      <c r="D1991" s="130">
        <v>350</v>
      </c>
      <c r="E1991" s="129">
        <v>0.1</v>
      </c>
      <c r="F1991" s="129">
        <f t="shared" si="515"/>
        <v>35</v>
      </c>
      <c r="G1991" s="129">
        <v>0</v>
      </c>
      <c r="H1991" s="129">
        <f t="shared" si="516"/>
        <v>0</v>
      </c>
      <c r="I1991" s="129"/>
      <c r="K1991" s="242"/>
    </row>
    <row r="1992" spans="1:11" s="15" customFormat="1" ht="15.75">
      <c r="A1992" s="129"/>
      <c r="B1992" s="129">
        <v>4941</v>
      </c>
      <c r="C1992" s="129">
        <v>235052</v>
      </c>
      <c r="D1992" s="130">
        <v>221</v>
      </c>
      <c r="E1992" s="129">
        <v>0.1</v>
      </c>
      <c r="F1992" s="129">
        <f t="shared" si="515"/>
        <v>22.1</v>
      </c>
      <c r="G1992" s="129">
        <v>0</v>
      </c>
      <c r="H1992" s="129">
        <f t="shared" si="516"/>
        <v>0</v>
      </c>
      <c r="I1992" s="129"/>
      <c r="K1992" s="242"/>
    </row>
    <row r="1993" spans="1:11" s="15" customFormat="1" ht="15.75">
      <c r="A1993" s="129"/>
      <c r="B1993" s="129">
        <v>4941</v>
      </c>
      <c r="C1993" s="129">
        <v>235043</v>
      </c>
      <c r="D1993" s="130">
        <v>208</v>
      </c>
      <c r="E1993" s="129">
        <v>0.1</v>
      </c>
      <c r="F1993" s="129">
        <f t="shared" si="515"/>
        <v>20.8</v>
      </c>
      <c r="G1993" s="129">
        <v>0</v>
      </c>
      <c r="H1993" s="129">
        <f t="shared" si="516"/>
        <v>0</v>
      </c>
      <c r="I1993" s="129"/>
      <c r="K1993" s="242"/>
    </row>
    <row r="1994" spans="1:11" s="15" customFormat="1" ht="15.75">
      <c r="A1994" s="129"/>
      <c r="B1994" s="129">
        <v>4940</v>
      </c>
      <c r="C1994" s="129">
        <v>235025</v>
      </c>
      <c r="D1994" s="130">
        <v>913</v>
      </c>
      <c r="E1994" s="129">
        <v>0.1</v>
      </c>
      <c r="F1994" s="129">
        <f t="shared" si="515"/>
        <v>91.300000000000011</v>
      </c>
      <c r="G1994" s="129">
        <v>0</v>
      </c>
      <c r="H1994" s="129">
        <f t="shared" si="516"/>
        <v>0</v>
      </c>
      <c r="I1994" s="129"/>
      <c r="K1994" s="242"/>
    </row>
    <row r="1995" spans="1:11" s="15" customFormat="1" ht="15.75">
      <c r="A1995" s="129"/>
      <c r="B1995" s="129">
        <v>4940</v>
      </c>
      <c r="C1995" s="129">
        <v>235016</v>
      </c>
      <c r="D1995" s="130">
        <v>912</v>
      </c>
      <c r="E1995" s="129">
        <v>0.1</v>
      </c>
      <c r="F1995" s="129">
        <f t="shared" si="515"/>
        <v>91.2</v>
      </c>
      <c r="G1995" s="129">
        <v>0</v>
      </c>
      <c r="H1995" s="129">
        <f t="shared" si="516"/>
        <v>0</v>
      </c>
      <c r="I1995" s="129"/>
      <c r="K1995" s="242"/>
    </row>
    <row r="1996" spans="1:11" s="15" customFormat="1" ht="15.75">
      <c r="A1996" s="129"/>
      <c r="B1996" s="129">
        <v>4940</v>
      </c>
      <c r="C1996" s="129">
        <v>239012</v>
      </c>
      <c r="D1996" s="130">
        <v>450</v>
      </c>
      <c r="E1996" s="129">
        <v>0.1</v>
      </c>
      <c r="F1996" s="129">
        <f t="shared" si="515"/>
        <v>45</v>
      </c>
      <c r="G1996" s="129">
        <v>0</v>
      </c>
      <c r="H1996" s="129">
        <f t="shared" si="516"/>
        <v>0</v>
      </c>
      <c r="I1996" s="129"/>
      <c r="K1996" s="242"/>
    </row>
    <row r="1997" spans="1:11" s="16" customFormat="1" ht="15.75">
      <c r="A1997" s="131"/>
      <c r="B1997" s="131"/>
      <c r="C1997" s="131"/>
      <c r="D1997" s="132"/>
      <c r="E1997" s="131"/>
      <c r="F1997" s="131">
        <f>SUM(F1986:F1996)</f>
        <v>455.52000000000004</v>
      </c>
      <c r="G1997" s="131"/>
      <c r="H1997" s="131">
        <f>SUM(H1986:H1996)</f>
        <v>0</v>
      </c>
      <c r="I1997" s="131">
        <f>SUM(F1997:H1997)</f>
        <v>455.52000000000004</v>
      </c>
      <c r="K1997" s="243"/>
    </row>
    <row r="1998" spans="1:11" s="15" customFormat="1" ht="15.75">
      <c r="A1998" s="129" t="s">
        <v>2714</v>
      </c>
      <c r="B1998" s="129">
        <v>4946</v>
      </c>
      <c r="C1998" s="129">
        <v>235162</v>
      </c>
      <c r="D1998" s="130">
        <v>508</v>
      </c>
      <c r="E1998" s="129">
        <v>0.1</v>
      </c>
      <c r="F1998" s="129">
        <f t="shared" ref="F1998:F2005" si="517">D1998*E1998</f>
        <v>50.800000000000004</v>
      </c>
      <c r="G1998" s="129">
        <v>0</v>
      </c>
      <c r="H1998" s="129">
        <f t="shared" ref="H1998:H2005" si="518">D1998*G1998</f>
        <v>0</v>
      </c>
      <c r="I1998" s="129"/>
      <c r="K1998" s="242"/>
    </row>
    <row r="1999" spans="1:11" s="15" customFormat="1" ht="15.75">
      <c r="A1999" s="129"/>
      <c r="B1999" s="129">
        <v>4946</v>
      </c>
      <c r="C1999" s="129">
        <v>235153</v>
      </c>
      <c r="D1999" s="130">
        <v>1552</v>
      </c>
      <c r="E1999" s="129">
        <v>0.1</v>
      </c>
      <c r="F1999" s="129">
        <f t="shared" si="517"/>
        <v>155.20000000000002</v>
      </c>
      <c r="G1999" s="129">
        <v>0</v>
      </c>
      <c r="H1999" s="129">
        <f t="shared" si="518"/>
        <v>0</v>
      </c>
      <c r="I1999" s="129"/>
      <c r="K1999" s="242"/>
    </row>
    <row r="2000" spans="1:11" s="15" customFormat="1" ht="15.75">
      <c r="A2000" s="129"/>
      <c r="B2000" s="129">
        <v>4946</v>
      </c>
      <c r="C2000" s="129">
        <v>239068</v>
      </c>
      <c r="D2000" s="130">
        <v>326</v>
      </c>
      <c r="E2000" s="129">
        <v>0.1</v>
      </c>
      <c r="F2000" s="129">
        <f t="shared" si="517"/>
        <v>32.6</v>
      </c>
      <c r="G2000" s="129">
        <v>0</v>
      </c>
      <c r="H2000" s="129">
        <f t="shared" si="518"/>
        <v>0</v>
      </c>
      <c r="I2000" s="129"/>
      <c r="K2000" s="242"/>
    </row>
    <row r="2001" spans="1:11" s="15" customFormat="1" ht="15.75">
      <c r="A2001" s="129"/>
      <c r="B2001" s="129">
        <v>4949</v>
      </c>
      <c r="C2001" s="129">
        <v>239095</v>
      </c>
      <c r="D2001" s="130">
        <v>250</v>
      </c>
      <c r="E2001" s="129">
        <v>0.1</v>
      </c>
      <c r="F2001" s="129">
        <f t="shared" si="517"/>
        <v>25</v>
      </c>
      <c r="G2001" s="129">
        <v>0</v>
      </c>
      <c r="H2001" s="129">
        <f t="shared" si="518"/>
        <v>0</v>
      </c>
      <c r="I2001" s="129"/>
      <c r="K2001" s="242"/>
    </row>
    <row r="2002" spans="1:11" s="15" customFormat="1" ht="15.75">
      <c r="A2002" s="129"/>
      <c r="B2002" s="129">
        <v>4948</v>
      </c>
      <c r="C2002" s="129">
        <v>239086</v>
      </c>
      <c r="D2002" s="130">
        <v>275</v>
      </c>
      <c r="E2002" s="129">
        <v>0.1</v>
      </c>
      <c r="F2002" s="129">
        <f t="shared" si="517"/>
        <v>27.5</v>
      </c>
      <c r="G2002" s="129">
        <v>0</v>
      </c>
      <c r="H2002" s="129">
        <f t="shared" si="518"/>
        <v>0</v>
      </c>
      <c r="I2002" s="129"/>
      <c r="K2002" s="242"/>
    </row>
    <row r="2003" spans="1:11" s="15" customFormat="1" ht="15.75">
      <c r="A2003" s="129"/>
      <c r="B2003" s="129">
        <v>4947</v>
      </c>
      <c r="C2003" s="129">
        <v>235190</v>
      </c>
      <c r="D2003" s="130">
        <v>340</v>
      </c>
      <c r="E2003" s="129">
        <v>0.1</v>
      </c>
      <c r="F2003" s="129">
        <f t="shared" si="517"/>
        <v>34</v>
      </c>
      <c r="G2003" s="129">
        <v>0</v>
      </c>
      <c r="H2003" s="129">
        <f t="shared" si="518"/>
        <v>0</v>
      </c>
      <c r="I2003" s="129"/>
      <c r="K2003" s="242"/>
    </row>
    <row r="2004" spans="1:11" s="15" customFormat="1" ht="15.75">
      <c r="A2004" s="129"/>
      <c r="B2004" s="129">
        <v>4947</v>
      </c>
      <c r="C2004" s="129">
        <v>235180</v>
      </c>
      <c r="D2004" s="130">
        <v>800</v>
      </c>
      <c r="E2004" s="129">
        <v>0.1</v>
      </c>
      <c r="F2004" s="129">
        <f t="shared" si="517"/>
        <v>80</v>
      </c>
      <c r="G2004" s="129">
        <v>0</v>
      </c>
      <c r="H2004" s="129">
        <f t="shared" si="518"/>
        <v>0</v>
      </c>
      <c r="I2004" s="129"/>
      <c r="K2004" s="242"/>
    </row>
    <row r="2005" spans="1:11" s="15" customFormat="1" ht="15.75">
      <c r="A2005" s="129"/>
      <c r="B2005" s="129">
        <v>4947</v>
      </c>
      <c r="C2005" s="129">
        <v>239077</v>
      </c>
      <c r="D2005" s="130">
        <v>300</v>
      </c>
      <c r="E2005" s="129">
        <v>0.1</v>
      </c>
      <c r="F2005" s="129">
        <f t="shared" si="517"/>
        <v>30</v>
      </c>
      <c r="G2005" s="129">
        <v>0</v>
      </c>
      <c r="H2005" s="129">
        <f t="shared" si="518"/>
        <v>0</v>
      </c>
      <c r="I2005" s="129"/>
      <c r="K2005" s="242"/>
    </row>
    <row r="2006" spans="1:11" s="16" customFormat="1" ht="15.75">
      <c r="A2006" s="131"/>
      <c r="B2006" s="131"/>
      <c r="C2006" s="131"/>
      <c r="D2006" s="132"/>
      <c r="E2006" s="131"/>
      <c r="F2006" s="131">
        <f>SUM(F1998:F2005)</f>
        <v>435.1</v>
      </c>
      <c r="G2006" s="131"/>
      <c r="H2006" s="131">
        <f>SUM(H1998:H2005)</f>
        <v>0</v>
      </c>
      <c r="I2006" s="131">
        <f>SUM(F2006:H2006)</f>
        <v>435.1</v>
      </c>
      <c r="K2006" s="243"/>
    </row>
    <row r="2007" spans="1:11" s="10" customFormat="1">
      <c r="A2007" s="76" t="s">
        <v>2715</v>
      </c>
      <c r="B2007" s="76" t="s">
        <v>83</v>
      </c>
      <c r="C2007" s="76" t="s">
        <v>2716</v>
      </c>
      <c r="D2007" s="76">
        <v>3848</v>
      </c>
      <c r="E2007" s="76">
        <v>0.03</v>
      </c>
      <c r="F2007" s="76">
        <f t="shared" ref="F2007:F2009" si="519">D2007*E2007</f>
        <v>115.44</v>
      </c>
      <c r="G2007" s="76">
        <v>0.02</v>
      </c>
      <c r="H2007" s="76">
        <f t="shared" ref="H2007:H2009" si="520">D2007*G2007</f>
        <v>76.960000000000008</v>
      </c>
      <c r="I2007" s="76"/>
      <c r="K2007" s="239"/>
    </row>
    <row r="2008" spans="1:11" s="10" customFormat="1">
      <c r="A2008" s="76"/>
      <c r="B2008" s="76" t="s">
        <v>85</v>
      </c>
      <c r="C2008" s="76">
        <v>211090</v>
      </c>
      <c r="D2008" s="76">
        <v>1717</v>
      </c>
      <c r="E2008" s="76">
        <v>0.03</v>
      </c>
      <c r="F2008" s="76">
        <f t="shared" si="519"/>
        <v>51.51</v>
      </c>
      <c r="G2008" s="76">
        <v>0.02</v>
      </c>
      <c r="H2008" s="76">
        <f t="shared" si="520"/>
        <v>34.340000000000003</v>
      </c>
      <c r="I2008" s="76"/>
      <c r="K2008" s="239"/>
    </row>
    <row r="2009" spans="1:11" s="10" customFormat="1">
      <c r="A2009" s="76"/>
      <c r="B2009" s="76" t="s">
        <v>87</v>
      </c>
      <c r="C2009" s="76">
        <v>211119</v>
      </c>
      <c r="D2009" s="76">
        <v>1701</v>
      </c>
      <c r="E2009" s="76">
        <v>0.03</v>
      </c>
      <c r="F2009" s="76">
        <f t="shared" si="519"/>
        <v>51.03</v>
      </c>
      <c r="G2009" s="76">
        <v>0.02</v>
      </c>
      <c r="H2009" s="76">
        <f t="shared" si="520"/>
        <v>34.020000000000003</v>
      </c>
      <c r="I2009" s="76"/>
      <c r="K2009" s="239"/>
    </row>
    <row r="2010" spans="1:11" s="11" customFormat="1" ht="15.75">
      <c r="A2010" s="77"/>
      <c r="B2010" s="77"/>
      <c r="C2010" s="77"/>
      <c r="D2010" s="77"/>
      <c r="E2010" s="77"/>
      <c r="F2010" s="77">
        <f>SUM(F2007:F2009)</f>
        <v>217.98</v>
      </c>
      <c r="G2010" s="77"/>
      <c r="H2010" s="77">
        <f>SUM(H2007:H2009)</f>
        <v>145.32000000000002</v>
      </c>
      <c r="I2010" s="77">
        <f>SUM(F2010:H2010)</f>
        <v>363.3</v>
      </c>
      <c r="K2010" s="240"/>
    </row>
    <row r="2011" spans="1:11" s="15" customFormat="1" ht="15.75">
      <c r="A2011" s="129" t="s">
        <v>2717</v>
      </c>
      <c r="B2011" s="129">
        <v>4905</v>
      </c>
      <c r="C2011" s="129">
        <v>233301</v>
      </c>
      <c r="D2011" s="130">
        <v>548</v>
      </c>
      <c r="E2011" s="129">
        <v>0.03</v>
      </c>
      <c r="F2011" s="129">
        <f t="shared" ref="F2011:F2020" si="521">D2011*E2011</f>
        <v>16.439999999999998</v>
      </c>
      <c r="G2011" s="129">
        <v>0.02</v>
      </c>
      <c r="H2011" s="129">
        <f t="shared" ref="H2011:H2020" si="522">D2011*G2011</f>
        <v>10.96</v>
      </c>
      <c r="I2011" s="129"/>
      <c r="K2011" s="242"/>
    </row>
    <row r="2012" spans="1:11" s="15" customFormat="1" ht="15.75">
      <c r="A2012" s="129"/>
      <c r="B2012" s="129">
        <v>4905</v>
      </c>
      <c r="C2012" s="129">
        <v>233292</v>
      </c>
      <c r="D2012" s="130">
        <v>1224</v>
      </c>
      <c r="E2012" s="129">
        <v>0.03</v>
      </c>
      <c r="F2012" s="129">
        <f t="shared" si="521"/>
        <v>36.72</v>
      </c>
      <c r="G2012" s="129">
        <v>0.02</v>
      </c>
      <c r="H2012" s="129">
        <f t="shared" si="522"/>
        <v>24.48</v>
      </c>
      <c r="I2012" s="129"/>
      <c r="K2012" s="242"/>
    </row>
    <row r="2013" spans="1:11" s="15" customFormat="1" ht="15.75">
      <c r="A2013" s="129"/>
      <c r="B2013" s="129">
        <v>4906</v>
      </c>
      <c r="C2013" s="129">
        <v>233339</v>
      </c>
      <c r="D2013" s="130">
        <v>470</v>
      </c>
      <c r="E2013" s="129">
        <v>0.03</v>
      </c>
      <c r="F2013" s="129">
        <f t="shared" si="521"/>
        <v>14.1</v>
      </c>
      <c r="G2013" s="129">
        <v>0.02</v>
      </c>
      <c r="H2013" s="129">
        <f t="shared" si="522"/>
        <v>9.4</v>
      </c>
      <c r="I2013" s="129"/>
      <c r="K2013" s="242"/>
    </row>
    <row r="2014" spans="1:11" s="15" customFormat="1" ht="15.75">
      <c r="A2014" s="129"/>
      <c r="B2014" s="129">
        <v>4906</v>
      </c>
      <c r="C2014" s="129">
        <v>233320</v>
      </c>
      <c r="D2014" s="130">
        <v>1116</v>
      </c>
      <c r="E2014" s="129">
        <v>0.03</v>
      </c>
      <c r="F2014" s="129">
        <f t="shared" si="521"/>
        <v>33.479999999999997</v>
      </c>
      <c r="G2014" s="129">
        <v>0.02</v>
      </c>
      <c r="H2014" s="129">
        <f t="shared" si="522"/>
        <v>22.32</v>
      </c>
      <c r="I2014" s="129"/>
      <c r="K2014" s="242"/>
    </row>
    <row r="2015" spans="1:11" s="15" customFormat="1" ht="15.75">
      <c r="A2015" s="129"/>
      <c r="B2015" s="129">
        <v>4907</v>
      </c>
      <c r="C2015" s="129">
        <v>233366</v>
      </c>
      <c r="D2015" s="130">
        <v>331</v>
      </c>
      <c r="E2015" s="129">
        <v>0.03</v>
      </c>
      <c r="F2015" s="129">
        <f t="shared" si="521"/>
        <v>9.93</v>
      </c>
      <c r="G2015" s="129">
        <v>0.02</v>
      </c>
      <c r="H2015" s="129">
        <f t="shared" si="522"/>
        <v>6.62</v>
      </c>
      <c r="I2015" s="129"/>
      <c r="K2015" s="242"/>
    </row>
    <row r="2016" spans="1:11" s="15" customFormat="1" ht="15.75">
      <c r="A2016" s="129"/>
      <c r="B2016" s="129">
        <v>4907</v>
      </c>
      <c r="C2016" s="129">
        <v>233357</v>
      </c>
      <c r="D2016" s="130">
        <v>828</v>
      </c>
      <c r="E2016" s="129">
        <v>0.03</v>
      </c>
      <c r="F2016" s="129">
        <f t="shared" si="521"/>
        <v>24.84</v>
      </c>
      <c r="G2016" s="129">
        <v>0.02</v>
      </c>
      <c r="H2016" s="129">
        <f t="shared" si="522"/>
        <v>16.559999999999999</v>
      </c>
      <c r="I2016" s="129"/>
      <c r="K2016" s="242"/>
    </row>
    <row r="2017" spans="1:11" s="15" customFormat="1" ht="15.75">
      <c r="A2017" s="129"/>
      <c r="B2017" s="129">
        <v>4910</v>
      </c>
      <c r="C2017" s="129">
        <v>233458</v>
      </c>
      <c r="D2017" s="130">
        <v>275</v>
      </c>
      <c r="E2017" s="129">
        <v>0.04</v>
      </c>
      <c r="F2017" s="129">
        <f t="shared" si="521"/>
        <v>11</v>
      </c>
      <c r="G2017" s="129">
        <v>0.02</v>
      </c>
      <c r="H2017" s="129">
        <f t="shared" si="522"/>
        <v>5.5</v>
      </c>
      <c r="I2017" s="129"/>
      <c r="K2017" s="242"/>
    </row>
    <row r="2018" spans="1:11" s="15" customFormat="1" ht="15.75">
      <c r="A2018" s="129"/>
      <c r="B2018" s="129">
        <v>4910</v>
      </c>
      <c r="C2018" s="129">
        <v>233449</v>
      </c>
      <c r="D2018" s="130">
        <v>612</v>
      </c>
      <c r="E2018" s="129">
        <v>0.04</v>
      </c>
      <c r="F2018" s="129">
        <f t="shared" si="521"/>
        <v>24.48</v>
      </c>
      <c r="G2018" s="129">
        <v>0.02</v>
      </c>
      <c r="H2018" s="129">
        <f t="shared" si="522"/>
        <v>12.24</v>
      </c>
      <c r="I2018" s="129"/>
      <c r="K2018" s="242"/>
    </row>
    <row r="2019" spans="1:11" s="15" customFormat="1" ht="15.75">
      <c r="A2019" s="129"/>
      <c r="B2019" s="129">
        <v>4902</v>
      </c>
      <c r="C2019" s="129">
        <v>233210</v>
      </c>
      <c r="D2019" s="130">
        <v>1054</v>
      </c>
      <c r="E2019" s="129">
        <v>0.04</v>
      </c>
      <c r="F2019" s="129">
        <f t="shared" si="521"/>
        <v>42.160000000000004</v>
      </c>
      <c r="G2019" s="129">
        <v>0.02</v>
      </c>
      <c r="H2019" s="129">
        <f t="shared" si="522"/>
        <v>21.080000000000002</v>
      </c>
      <c r="I2019" s="129"/>
      <c r="K2019" s="242"/>
    </row>
    <row r="2020" spans="1:11" s="15" customFormat="1" ht="15.75">
      <c r="A2020" s="129"/>
      <c r="B2020" s="129">
        <v>4902</v>
      </c>
      <c r="C2020" s="129">
        <v>233200</v>
      </c>
      <c r="D2020" s="130">
        <v>1029</v>
      </c>
      <c r="E2020" s="129">
        <v>0.04</v>
      </c>
      <c r="F2020" s="129">
        <f t="shared" si="521"/>
        <v>41.160000000000004</v>
      </c>
      <c r="G2020" s="129">
        <v>0.02</v>
      </c>
      <c r="H2020" s="129">
        <f t="shared" si="522"/>
        <v>20.580000000000002</v>
      </c>
      <c r="I2020" s="129"/>
      <c r="K2020" s="242"/>
    </row>
    <row r="2021" spans="1:11" s="16" customFormat="1" ht="15.75">
      <c r="A2021" s="131"/>
      <c r="B2021" s="131"/>
      <c r="C2021" s="131"/>
      <c r="D2021" s="132"/>
      <c r="E2021" s="131"/>
      <c r="F2021" s="131">
        <f>SUM(F2011:F2020)</f>
        <v>254.30999999999997</v>
      </c>
      <c r="G2021" s="131"/>
      <c r="H2021" s="131">
        <f>SUM(H2011:H2020)</f>
        <v>149.74</v>
      </c>
      <c r="I2021" s="131">
        <f>SUM(F2021:H2021)</f>
        <v>404.04999999999995</v>
      </c>
      <c r="K2021" s="243"/>
    </row>
    <row r="2022" spans="1:11" s="15" customFormat="1" ht="15.75">
      <c r="A2022" s="129" t="s">
        <v>2718</v>
      </c>
      <c r="B2022" s="129">
        <v>4903</v>
      </c>
      <c r="C2022" s="129">
        <v>233247</v>
      </c>
      <c r="D2022" s="130">
        <v>802</v>
      </c>
      <c r="E2022" s="129">
        <v>0.04</v>
      </c>
      <c r="F2022" s="129">
        <f t="shared" ref="F2022:F2031" si="523">D2022*E2022</f>
        <v>32.08</v>
      </c>
      <c r="G2022" s="129">
        <v>0.02</v>
      </c>
      <c r="H2022" s="129">
        <f t="shared" ref="H2022:H2031" si="524">D2022*G2022</f>
        <v>16.04</v>
      </c>
      <c r="I2022" s="129"/>
      <c r="K2022" s="242"/>
    </row>
    <row r="2023" spans="1:11" s="15" customFormat="1" ht="15.75">
      <c r="A2023" s="129"/>
      <c r="B2023" s="129">
        <v>4903</v>
      </c>
      <c r="C2023" s="129">
        <v>233238</v>
      </c>
      <c r="D2023" s="130">
        <v>784</v>
      </c>
      <c r="E2023" s="129">
        <v>0.04</v>
      </c>
      <c r="F2023" s="129">
        <f t="shared" si="523"/>
        <v>31.36</v>
      </c>
      <c r="G2023" s="129">
        <v>0.02</v>
      </c>
      <c r="H2023" s="129">
        <f t="shared" si="524"/>
        <v>15.68</v>
      </c>
      <c r="I2023" s="129"/>
      <c r="K2023" s="242"/>
    </row>
    <row r="2024" spans="1:11" s="15" customFormat="1" ht="15.75">
      <c r="A2024" s="129"/>
      <c r="B2024" s="129">
        <v>4904</v>
      </c>
      <c r="C2024" s="129">
        <v>233274</v>
      </c>
      <c r="D2024" s="130">
        <v>530</v>
      </c>
      <c r="E2024" s="129">
        <v>0.04</v>
      </c>
      <c r="F2024" s="129">
        <f t="shared" si="523"/>
        <v>21.2</v>
      </c>
      <c r="G2024" s="129">
        <v>0.02</v>
      </c>
      <c r="H2024" s="129">
        <f t="shared" si="524"/>
        <v>10.6</v>
      </c>
      <c r="I2024" s="129"/>
      <c r="K2024" s="242"/>
    </row>
    <row r="2025" spans="1:11" s="15" customFormat="1" ht="15.75">
      <c r="A2025" s="129"/>
      <c r="B2025" s="129">
        <v>4904</v>
      </c>
      <c r="C2025" s="129">
        <v>233265</v>
      </c>
      <c r="D2025" s="130">
        <v>539</v>
      </c>
      <c r="E2025" s="129">
        <v>0.04</v>
      </c>
      <c r="F2025" s="129">
        <f t="shared" si="523"/>
        <v>21.56</v>
      </c>
      <c r="G2025" s="129">
        <v>0.02</v>
      </c>
      <c r="H2025" s="129">
        <f t="shared" si="524"/>
        <v>10.78</v>
      </c>
      <c r="I2025" s="129"/>
      <c r="K2025" s="242"/>
    </row>
    <row r="2026" spans="1:11" s="15" customFormat="1" ht="15.75">
      <c r="A2026" s="129"/>
      <c r="B2026" s="129">
        <v>4909</v>
      </c>
      <c r="C2026" s="129">
        <v>233420</v>
      </c>
      <c r="D2026" s="130">
        <v>553</v>
      </c>
      <c r="E2026" s="129">
        <v>0.04</v>
      </c>
      <c r="F2026" s="129">
        <f t="shared" si="523"/>
        <v>22.12</v>
      </c>
      <c r="G2026" s="129">
        <v>0.02</v>
      </c>
      <c r="H2026" s="129">
        <f t="shared" si="524"/>
        <v>11.06</v>
      </c>
      <c r="I2026" s="129"/>
      <c r="K2026" s="242"/>
    </row>
    <row r="2027" spans="1:11" s="15" customFormat="1" ht="15.75">
      <c r="A2027" s="129"/>
      <c r="B2027" s="129">
        <v>4909</v>
      </c>
      <c r="C2027" s="129">
        <v>233411</v>
      </c>
      <c r="D2027" s="130">
        <v>441</v>
      </c>
      <c r="E2027" s="129">
        <v>0.04</v>
      </c>
      <c r="F2027" s="129">
        <f t="shared" si="523"/>
        <v>17.64</v>
      </c>
      <c r="G2027" s="129">
        <v>0.02</v>
      </c>
      <c r="H2027" s="129">
        <f t="shared" si="524"/>
        <v>8.82</v>
      </c>
      <c r="I2027" s="129"/>
      <c r="K2027" s="242"/>
    </row>
    <row r="2028" spans="1:11" s="15" customFormat="1" ht="15.75">
      <c r="A2028" s="129"/>
      <c r="B2028" s="129">
        <v>4898</v>
      </c>
      <c r="C2028" s="129">
        <v>233090</v>
      </c>
      <c r="D2028" s="130">
        <v>1862</v>
      </c>
      <c r="E2028" s="129">
        <v>0.04</v>
      </c>
      <c r="F2028" s="129">
        <f t="shared" si="523"/>
        <v>74.48</v>
      </c>
      <c r="G2028" s="129">
        <v>0.02</v>
      </c>
      <c r="H2028" s="129">
        <f t="shared" si="524"/>
        <v>37.24</v>
      </c>
      <c r="I2028" s="129"/>
      <c r="K2028" s="242"/>
    </row>
    <row r="2029" spans="1:11" s="15" customFormat="1" ht="15.75">
      <c r="A2029" s="129"/>
      <c r="B2029" s="129">
        <v>4898</v>
      </c>
      <c r="C2029" s="129">
        <v>233081</v>
      </c>
      <c r="D2029" s="130">
        <v>1862</v>
      </c>
      <c r="E2029" s="129">
        <v>0.04</v>
      </c>
      <c r="F2029" s="129">
        <f t="shared" si="523"/>
        <v>74.48</v>
      </c>
      <c r="G2029" s="129">
        <v>0.02</v>
      </c>
      <c r="H2029" s="129">
        <f t="shared" si="524"/>
        <v>37.24</v>
      </c>
      <c r="I2029" s="129"/>
      <c r="K2029" s="242"/>
    </row>
    <row r="2030" spans="1:11" s="15" customFormat="1" ht="15.75">
      <c r="A2030" s="129"/>
      <c r="B2030" s="129">
        <v>4899</v>
      </c>
      <c r="C2030" s="129">
        <v>233128</v>
      </c>
      <c r="D2030" s="130">
        <v>1217</v>
      </c>
      <c r="E2030" s="129">
        <v>0.04</v>
      </c>
      <c r="F2030" s="129">
        <f t="shared" si="523"/>
        <v>48.68</v>
      </c>
      <c r="G2030" s="129">
        <v>0.02</v>
      </c>
      <c r="H2030" s="129">
        <f t="shared" si="524"/>
        <v>24.34</v>
      </c>
      <c r="I2030" s="129"/>
      <c r="K2030" s="242"/>
    </row>
    <row r="2031" spans="1:11" s="15" customFormat="1" ht="15.75">
      <c r="A2031" s="129"/>
      <c r="B2031" s="129">
        <v>4899</v>
      </c>
      <c r="C2031" s="129">
        <v>233119</v>
      </c>
      <c r="D2031" s="130">
        <v>1176</v>
      </c>
      <c r="E2031" s="129">
        <v>0.04</v>
      </c>
      <c r="F2031" s="129">
        <f t="shared" si="523"/>
        <v>47.04</v>
      </c>
      <c r="G2031" s="129">
        <v>0.02</v>
      </c>
      <c r="H2031" s="129">
        <f t="shared" si="524"/>
        <v>23.52</v>
      </c>
      <c r="I2031" s="129"/>
      <c r="K2031" s="242"/>
    </row>
    <row r="2032" spans="1:11" s="16" customFormat="1" ht="15.75">
      <c r="A2032" s="131"/>
      <c r="B2032" s="131"/>
      <c r="C2032" s="131"/>
      <c r="D2032" s="132"/>
      <c r="E2032" s="131"/>
      <c r="F2032" s="131">
        <f>SUM(F2022:F2031)</f>
        <v>390.64000000000004</v>
      </c>
      <c r="G2032" s="131"/>
      <c r="H2032" s="131">
        <f>SUM(H2022:H2031)</f>
        <v>195.32000000000002</v>
      </c>
      <c r="I2032" s="131">
        <f>SUM(F2032:H2032)</f>
        <v>585.96</v>
      </c>
      <c r="K2032" s="243"/>
    </row>
    <row r="2033" spans="1:11" s="17" customFormat="1" ht="18" customHeight="1">
      <c r="A2033" s="88" t="s">
        <v>2719</v>
      </c>
      <c r="B2033" s="88" t="s">
        <v>2720</v>
      </c>
      <c r="C2033" s="88" t="s">
        <v>2721</v>
      </c>
      <c r="D2033" s="73">
        <v>715</v>
      </c>
      <c r="E2033" s="88">
        <v>0.04</v>
      </c>
      <c r="F2033" s="88">
        <f t="shared" ref="F2033:F2037" si="525">D2033*E2033</f>
        <v>28.6</v>
      </c>
      <c r="G2033" s="88">
        <v>0.02</v>
      </c>
      <c r="H2033" s="88">
        <f t="shared" ref="H2033:H2037" si="526">D2033*G2033</f>
        <v>14.3</v>
      </c>
      <c r="I2033" s="88"/>
      <c r="K2033" s="244"/>
    </row>
    <row r="2034" spans="1:11" s="13" customFormat="1" ht="18" customHeight="1">
      <c r="A2034" s="133"/>
      <c r="B2034" s="133"/>
      <c r="C2034" s="133"/>
      <c r="D2034" s="133"/>
      <c r="E2034" s="133"/>
      <c r="F2034" s="133">
        <f t="shared" ref="F2034:F2038" si="527">SUM(F2033:F2033)</f>
        <v>28.6</v>
      </c>
      <c r="G2034" s="133"/>
      <c r="H2034" s="133">
        <f t="shared" ref="H2034:H2038" si="528">SUM(H2033:H2033)</f>
        <v>14.3</v>
      </c>
      <c r="I2034" s="133">
        <f>SUM(F2034:H2034)</f>
        <v>42.900000000000006</v>
      </c>
      <c r="K2034" s="236"/>
    </row>
    <row r="2035" spans="1:11" s="10" customFormat="1">
      <c r="A2035" s="80" t="s">
        <v>2722</v>
      </c>
      <c r="B2035" s="80" t="s">
        <v>2271</v>
      </c>
      <c r="C2035" s="80" t="s">
        <v>2723</v>
      </c>
      <c r="D2035" s="80">
        <v>350</v>
      </c>
      <c r="E2035" s="80">
        <v>0.03</v>
      </c>
      <c r="F2035" s="80">
        <f t="shared" si="525"/>
        <v>10.5</v>
      </c>
      <c r="G2035" s="80">
        <v>0.02</v>
      </c>
      <c r="H2035" s="80">
        <f t="shared" si="526"/>
        <v>7</v>
      </c>
      <c r="I2035" s="80"/>
      <c r="K2035" s="239"/>
    </row>
    <row r="2036" spans="1:11" s="11" customFormat="1" ht="15.75">
      <c r="A2036" s="82"/>
      <c r="B2036" s="82"/>
      <c r="C2036" s="82"/>
      <c r="D2036" s="82"/>
      <c r="E2036" s="82"/>
      <c r="F2036" s="82">
        <f t="shared" si="527"/>
        <v>10.5</v>
      </c>
      <c r="G2036" s="82"/>
      <c r="H2036" s="82">
        <f t="shared" si="528"/>
        <v>7</v>
      </c>
      <c r="I2036" s="82">
        <f>SUM(F2036:H2036)</f>
        <v>17.5</v>
      </c>
      <c r="K2036" s="240"/>
    </row>
    <row r="2037" spans="1:11" s="10" customFormat="1">
      <c r="A2037" s="66" t="s">
        <v>2724</v>
      </c>
      <c r="B2037" s="66" t="s">
        <v>2625</v>
      </c>
      <c r="C2037" s="66" t="s">
        <v>2725</v>
      </c>
      <c r="D2037" s="66">
        <v>50</v>
      </c>
      <c r="E2037" s="66">
        <v>0.08</v>
      </c>
      <c r="F2037" s="66">
        <f t="shared" si="525"/>
        <v>4</v>
      </c>
      <c r="G2037" s="66">
        <v>0</v>
      </c>
      <c r="H2037" s="66">
        <f t="shared" si="526"/>
        <v>0</v>
      </c>
      <c r="I2037" s="66"/>
      <c r="K2037" s="239"/>
    </row>
    <row r="2038" spans="1:11" s="11" customFormat="1" ht="15.75">
      <c r="A2038" s="69"/>
      <c r="B2038" s="69"/>
      <c r="C2038" s="69"/>
      <c r="D2038" s="69"/>
      <c r="E2038" s="69"/>
      <c r="F2038" s="69">
        <f t="shared" si="527"/>
        <v>4</v>
      </c>
      <c r="G2038" s="69"/>
      <c r="H2038" s="69">
        <f t="shared" si="528"/>
        <v>0</v>
      </c>
      <c r="I2038" s="69">
        <f>SUM(F2038:H2038)</f>
        <v>4</v>
      </c>
      <c r="K2038" s="240"/>
    </row>
    <row r="2039" spans="1:11" s="10" customFormat="1">
      <c r="A2039" s="66" t="s">
        <v>2726</v>
      </c>
      <c r="B2039" s="66" t="s">
        <v>2640</v>
      </c>
      <c r="C2039" s="66" t="s">
        <v>2727</v>
      </c>
      <c r="D2039" s="66">
        <v>231</v>
      </c>
      <c r="E2039" s="66">
        <v>0.06</v>
      </c>
      <c r="F2039" s="66">
        <f t="shared" ref="F2039:F2043" si="529">D2039*E2039</f>
        <v>13.86</v>
      </c>
      <c r="G2039" s="66">
        <v>0</v>
      </c>
      <c r="H2039" s="66">
        <f t="shared" ref="H2039:H2043" si="530">D2039*G2039</f>
        <v>0</v>
      </c>
      <c r="I2039" s="66"/>
      <c r="K2039" s="239"/>
    </row>
    <row r="2040" spans="1:11" s="10" customFormat="1">
      <c r="A2040" s="66"/>
      <c r="B2040" s="66" t="s">
        <v>2640</v>
      </c>
      <c r="C2040" s="66" t="s">
        <v>2728</v>
      </c>
      <c r="D2040" s="66">
        <v>102</v>
      </c>
      <c r="E2040" s="66">
        <v>0.06</v>
      </c>
      <c r="F2040" s="66">
        <f t="shared" si="529"/>
        <v>6.12</v>
      </c>
      <c r="G2040" s="66">
        <v>0</v>
      </c>
      <c r="H2040" s="66">
        <f t="shared" si="530"/>
        <v>0</v>
      </c>
      <c r="I2040" s="66"/>
      <c r="K2040" s="239"/>
    </row>
    <row r="2041" spans="1:11" s="11" customFormat="1" ht="15.75">
      <c r="A2041" s="69"/>
      <c r="B2041" s="69"/>
      <c r="C2041" s="69"/>
      <c r="D2041" s="69"/>
      <c r="E2041" s="69"/>
      <c r="F2041" s="69">
        <f>SUM(F2039:F2040)</f>
        <v>19.98</v>
      </c>
      <c r="G2041" s="69"/>
      <c r="H2041" s="69">
        <f>SUM(H2039:H2040)</f>
        <v>0</v>
      </c>
      <c r="I2041" s="69">
        <f>SUM(F2041:H2041)</f>
        <v>19.98</v>
      </c>
      <c r="K2041" s="240"/>
    </row>
    <row r="2042" spans="1:11" s="15" customFormat="1" ht="15.75">
      <c r="A2042" s="129" t="s">
        <v>2729</v>
      </c>
      <c r="B2042" s="129">
        <v>4901</v>
      </c>
      <c r="C2042" s="129">
        <v>233173</v>
      </c>
      <c r="D2042" s="130">
        <v>637</v>
      </c>
      <c r="E2042" s="129">
        <v>0.04</v>
      </c>
      <c r="F2042" s="129">
        <f t="shared" si="529"/>
        <v>25.48</v>
      </c>
      <c r="G2042" s="129">
        <v>0.02</v>
      </c>
      <c r="H2042" s="129">
        <f t="shared" si="530"/>
        <v>12.74</v>
      </c>
      <c r="I2042" s="129"/>
      <c r="K2042" s="242"/>
    </row>
    <row r="2043" spans="1:11" s="15" customFormat="1" ht="15.75">
      <c r="A2043" s="129"/>
      <c r="B2043" s="129">
        <v>4908</v>
      </c>
      <c r="C2043" s="129">
        <v>233393</v>
      </c>
      <c r="D2043" s="130">
        <v>1071</v>
      </c>
      <c r="E2043" s="129">
        <v>0.04</v>
      </c>
      <c r="F2043" s="129">
        <f t="shared" si="529"/>
        <v>42.84</v>
      </c>
      <c r="G2043" s="129">
        <v>0.02</v>
      </c>
      <c r="H2043" s="129">
        <f t="shared" si="530"/>
        <v>21.42</v>
      </c>
      <c r="I2043" s="129"/>
      <c r="K2043" s="242"/>
    </row>
    <row r="2044" spans="1:11" s="16" customFormat="1" ht="15.75">
      <c r="A2044" s="131"/>
      <c r="B2044" s="131"/>
      <c r="C2044" s="131"/>
      <c r="D2044" s="132"/>
      <c r="E2044" s="131"/>
      <c r="F2044" s="131">
        <f>SUM(F2042:F2043)</f>
        <v>68.320000000000007</v>
      </c>
      <c r="G2044" s="131"/>
      <c r="H2044" s="131">
        <f>SUM(H2042:H2043)</f>
        <v>34.160000000000004</v>
      </c>
      <c r="I2044" s="131">
        <f>SUM(F2044:H2044)</f>
        <v>102.48000000000002</v>
      </c>
      <c r="K2044" s="243"/>
    </row>
    <row r="2045" spans="1:11" s="4" customFormat="1">
      <c r="A2045" s="98" t="s">
        <v>2730</v>
      </c>
      <c r="B2045" s="98">
        <v>4900</v>
      </c>
      <c r="C2045" s="98">
        <v>233155</v>
      </c>
      <c r="D2045" s="83">
        <v>805</v>
      </c>
      <c r="E2045" s="98">
        <v>0.04</v>
      </c>
      <c r="F2045" s="98">
        <f t="shared" ref="F2045:F2050" si="531">D2045*E2045</f>
        <v>32.200000000000003</v>
      </c>
      <c r="G2045" s="98">
        <v>0.02</v>
      </c>
      <c r="H2045" s="98">
        <f t="shared" ref="H2045:H2050" si="532">D2045*G2045</f>
        <v>16.100000000000001</v>
      </c>
      <c r="I2045" s="98"/>
      <c r="K2045" s="234"/>
    </row>
    <row r="2046" spans="1:11" s="4" customFormat="1">
      <c r="A2046" s="98"/>
      <c r="B2046" s="98">
        <v>4900</v>
      </c>
      <c r="C2046" s="98">
        <v>233146</v>
      </c>
      <c r="D2046" s="83">
        <v>784</v>
      </c>
      <c r="E2046" s="98">
        <v>0.04</v>
      </c>
      <c r="F2046" s="98">
        <f t="shared" si="531"/>
        <v>31.36</v>
      </c>
      <c r="G2046" s="98">
        <v>0.02</v>
      </c>
      <c r="H2046" s="98">
        <f t="shared" si="532"/>
        <v>15.68</v>
      </c>
      <c r="I2046" s="98"/>
      <c r="K2046" s="234"/>
    </row>
    <row r="2047" spans="1:11" s="4" customFormat="1">
      <c r="A2047" s="98"/>
      <c r="B2047" s="98">
        <v>4901</v>
      </c>
      <c r="C2047" s="98">
        <v>233182</v>
      </c>
      <c r="D2047" s="83">
        <v>673</v>
      </c>
      <c r="E2047" s="98">
        <v>0.04</v>
      </c>
      <c r="F2047" s="98">
        <f t="shared" si="531"/>
        <v>26.92</v>
      </c>
      <c r="G2047" s="98">
        <v>0.02</v>
      </c>
      <c r="H2047" s="98">
        <f t="shared" si="532"/>
        <v>13.46</v>
      </c>
      <c r="I2047" s="98"/>
      <c r="K2047" s="234"/>
    </row>
    <row r="2048" spans="1:11" s="4" customFormat="1">
      <c r="A2048" s="98"/>
      <c r="B2048" s="98">
        <v>4908</v>
      </c>
      <c r="C2048" s="98">
        <v>233384</v>
      </c>
      <c r="D2048" s="83">
        <v>735</v>
      </c>
      <c r="E2048" s="98">
        <v>0.04</v>
      </c>
      <c r="F2048" s="98">
        <f t="shared" si="531"/>
        <v>29.400000000000002</v>
      </c>
      <c r="G2048" s="98">
        <v>0.02</v>
      </c>
      <c r="H2048" s="98">
        <f t="shared" si="532"/>
        <v>14.700000000000001</v>
      </c>
      <c r="I2048" s="98"/>
      <c r="K2048" s="234"/>
    </row>
    <row r="2049" spans="1:11" s="4" customFormat="1">
      <c r="A2049" s="98"/>
      <c r="B2049" s="98">
        <v>4911</v>
      </c>
      <c r="C2049" s="98">
        <v>233485</v>
      </c>
      <c r="D2049" s="83">
        <v>448</v>
      </c>
      <c r="E2049" s="98">
        <v>0.04</v>
      </c>
      <c r="F2049" s="98">
        <f t="shared" si="531"/>
        <v>17.920000000000002</v>
      </c>
      <c r="G2049" s="98">
        <v>0.02</v>
      </c>
      <c r="H2049" s="98">
        <f t="shared" si="532"/>
        <v>8.9600000000000009</v>
      </c>
      <c r="I2049" s="98"/>
      <c r="K2049" s="234"/>
    </row>
    <row r="2050" spans="1:11" s="4" customFormat="1">
      <c r="A2050" s="98"/>
      <c r="B2050" s="98">
        <v>4911</v>
      </c>
      <c r="C2050" s="98">
        <v>233476</v>
      </c>
      <c r="D2050" s="83">
        <v>294</v>
      </c>
      <c r="E2050" s="98">
        <v>0.04</v>
      </c>
      <c r="F2050" s="98">
        <f t="shared" si="531"/>
        <v>11.76</v>
      </c>
      <c r="G2050" s="98">
        <v>0.02</v>
      </c>
      <c r="H2050" s="98">
        <f t="shared" si="532"/>
        <v>5.88</v>
      </c>
      <c r="I2050" s="98"/>
      <c r="K2050" s="234"/>
    </row>
    <row r="2051" spans="1:11" s="18" customFormat="1" ht="15.75">
      <c r="A2051" s="134"/>
      <c r="B2051" s="134"/>
      <c r="C2051" s="134"/>
      <c r="D2051" s="81"/>
      <c r="E2051" s="134"/>
      <c r="F2051" s="134">
        <f>SUM(F2045:F2050)</f>
        <v>149.56</v>
      </c>
      <c r="G2051" s="134"/>
      <c r="H2051" s="134">
        <f>SUM(H2045:H2050)</f>
        <v>74.78</v>
      </c>
      <c r="I2051" s="134">
        <f>SUM(F2051:H2051)</f>
        <v>224.34</v>
      </c>
      <c r="K2051" s="245"/>
    </row>
    <row r="2052" spans="1:11" s="17" customFormat="1">
      <c r="A2052" s="88" t="s">
        <v>2731</v>
      </c>
      <c r="B2052" s="88" t="s">
        <v>83</v>
      </c>
      <c r="C2052" s="88" t="s">
        <v>2732</v>
      </c>
      <c r="D2052" s="73">
        <v>3415</v>
      </c>
      <c r="E2052" s="88">
        <v>0.03</v>
      </c>
      <c r="F2052" s="88">
        <f t="shared" ref="F2052:F2054" si="533">D2052*E2052</f>
        <v>102.45</v>
      </c>
      <c r="G2052" s="88">
        <v>0.02</v>
      </c>
      <c r="H2052" s="88">
        <f t="shared" ref="H2052:H2054" si="534">D2052*G2052</f>
        <v>68.3</v>
      </c>
      <c r="I2052" s="88"/>
      <c r="K2052" s="244"/>
    </row>
    <row r="2053" spans="1:11" s="17" customFormat="1">
      <c r="A2053" s="88"/>
      <c r="B2053" s="88" t="s">
        <v>85</v>
      </c>
      <c r="C2053" s="88" t="s">
        <v>2733</v>
      </c>
      <c r="D2053" s="73">
        <v>1950</v>
      </c>
      <c r="E2053" s="88">
        <v>0.03</v>
      </c>
      <c r="F2053" s="88">
        <f t="shared" si="533"/>
        <v>58.5</v>
      </c>
      <c r="G2053" s="88">
        <v>0.02</v>
      </c>
      <c r="H2053" s="88">
        <f t="shared" si="534"/>
        <v>39</v>
      </c>
      <c r="I2053" s="88"/>
      <c r="K2053" s="244"/>
    </row>
    <row r="2054" spans="1:11" s="17" customFormat="1">
      <c r="A2054" s="88"/>
      <c r="B2054" s="88">
        <v>1605</v>
      </c>
      <c r="C2054" s="88" t="s">
        <v>2734</v>
      </c>
      <c r="D2054" s="73">
        <v>1945</v>
      </c>
      <c r="E2054" s="88">
        <v>0.03</v>
      </c>
      <c r="F2054" s="88">
        <f t="shared" si="533"/>
        <v>58.349999999999994</v>
      </c>
      <c r="G2054" s="88">
        <v>0.02</v>
      </c>
      <c r="H2054" s="88">
        <f t="shared" si="534"/>
        <v>38.9</v>
      </c>
      <c r="I2054" s="88"/>
      <c r="K2054" s="244"/>
    </row>
    <row r="2055" spans="1:11" s="19" customFormat="1" ht="15.75">
      <c r="A2055" s="88"/>
      <c r="B2055" s="89"/>
      <c r="C2055" s="89"/>
      <c r="D2055" s="135"/>
      <c r="E2055" s="89"/>
      <c r="F2055" s="89">
        <f>SUM(F2052:F2054)</f>
        <v>219.29999999999998</v>
      </c>
      <c r="G2055" s="89"/>
      <c r="H2055" s="89">
        <f>SUM(H2052:H2054)</f>
        <v>146.19999999999999</v>
      </c>
      <c r="I2055" s="89">
        <f>SUM(F2055:H2055)</f>
        <v>365.5</v>
      </c>
      <c r="K2055" s="246"/>
    </row>
    <row r="2056" spans="1:11" s="17" customFormat="1">
      <c r="A2056" s="88" t="s">
        <v>2735</v>
      </c>
      <c r="B2056" s="88" t="s">
        <v>2736</v>
      </c>
      <c r="C2056" s="88" t="s">
        <v>2737</v>
      </c>
      <c r="D2056" s="73">
        <v>602</v>
      </c>
      <c r="E2056" s="88">
        <v>0.03</v>
      </c>
      <c r="F2056" s="88">
        <f t="shared" ref="F2056:F2065" si="535">D2056*E2056</f>
        <v>18.059999999999999</v>
      </c>
      <c r="G2056" s="88">
        <v>0.02</v>
      </c>
      <c r="H2056" s="88">
        <f t="shared" ref="H2056:H2065" si="536">D2056*G2056</f>
        <v>12.040000000000001</v>
      </c>
      <c r="I2056" s="88"/>
      <c r="K2056" s="244"/>
    </row>
    <row r="2057" spans="1:11" s="17" customFormat="1">
      <c r="A2057" s="88"/>
      <c r="B2057" s="88" t="s">
        <v>2736</v>
      </c>
      <c r="C2057" s="88" t="s">
        <v>2738</v>
      </c>
      <c r="D2057" s="73">
        <v>1368</v>
      </c>
      <c r="E2057" s="88">
        <v>0.03</v>
      </c>
      <c r="F2057" s="88">
        <f t="shared" si="535"/>
        <v>41.04</v>
      </c>
      <c r="G2057" s="88">
        <v>0.02</v>
      </c>
      <c r="H2057" s="88">
        <f t="shared" si="536"/>
        <v>27.36</v>
      </c>
      <c r="I2057" s="88"/>
      <c r="K2057" s="244"/>
    </row>
    <row r="2058" spans="1:11" s="17" customFormat="1">
      <c r="A2058" s="88"/>
      <c r="B2058" s="88" t="s">
        <v>2739</v>
      </c>
      <c r="C2058" s="88" t="s">
        <v>2740</v>
      </c>
      <c r="D2058" s="73">
        <v>530</v>
      </c>
      <c r="E2058" s="88">
        <v>0.03</v>
      </c>
      <c r="F2058" s="88">
        <f t="shared" si="535"/>
        <v>15.899999999999999</v>
      </c>
      <c r="G2058" s="88">
        <v>0.02</v>
      </c>
      <c r="H2058" s="88">
        <f t="shared" si="536"/>
        <v>10.6</v>
      </c>
      <c r="I2058" s="88"/>
      <c r="K2058" s="244"/>
    </row>
    <row r="2059" spans="1:11" s="17" customFormat="1">
      <c r="A2059" s="88"/>
      <c r="B2059" s="88" t="s">
        <v>2739</v>
      </c>
      <c r="C2059" s="88" t="s">
        <v>2741</v>
      </c>
      <c r="D2059" s="73">
        <v>1224</v>
      </c>
      <c r="E2059" s="88">
        <v>0.03</v>
      </c>
      <c r="F2059" s="88">
        <f t="shared" si="535"/>
        <v>36.72</v>
      </c>
      <c r="G2059" s="88">
        <v>0.02</v>
      </c>
      <c r="H2059" s="88">
        <f t="shared" si="536"/>
        <v>24.48</v>
      </c>
      <c r="I2059" s="88"/>
      <c r="K2059" s="244"/>
    </row>
    <row r="2060" spans="1:11" s="17" customFormat="1">
      <c r="A2060" s="88"/>
      <c r="B2060" s="88" t="s">
        <v>2742</v>
      </c>
      <c r="C2060" s="88" t="s">
        <v>2743</v>
      </c>
      <c r="D2060" s="73">
        <v>416</v>
      </c>
      <c r="E2060" s="88">
        <v>0.03</v>
      </c>
      <c r="F2060" s="88">
        <f t="shared" si="535"/>
        <v>12.48</v>
      </c>
      <c r="G2060" s="88">
        <v>0.02</v>
      </c>
      <c r="H2060" s="88">
        <f t="shared" si="536"/>
        <v>8.32</v>
      </c>
      <c r="I2060" s="88"/>
      <c r="K2060" s="244"/>
    </row>
    <row r="2061" spans="1:11" s="17" customFormat="1">
      <c r="A2061" s="88"/>
      <c r="B2061" s="88" t="s">
        <v>2742</v>
      </c>
      <c r="C2061" s="88" t="s">
        <v>2744</v>
      </c>
      <c r="D2061" s="73">
        <v>972</v>
      </c>
      <c r="E2061" s="88">
        <v>0.03</v>
      </c>
      <c r="F2061" s="88">
        <f t="shared" si="535"/>
        <v>29.16</v>
      </c>
      <c r="G2061" s="88">
        <v>0.02</v>
      </c>
      <c r="H2061" s="88">
        <f t="shared" si="536"/>
        <v>19.440000000000001</v>
      </c>
      <c r="I2061" s="88"/>
      <c r="K2061" s="244"/>
    </row>
    <row r="2062" spans="1:11" s="17" customFormat="1">
      <c r="A2062" s="88"/>
      <c r="B2062" s="88" t="s">
        <v>2745</v>
      </c>
      <c r="C2062" s="88" t="s">
        <v>2746</v>
      </c>
      <c r="D2062" s="73">
        <v>396</v>
      </c>
      <c r="E2062" s="88">
        <v>0.04</v>
      </c>
      <c r="F2062" s="88">
        <f t="shared" si="535"/>
        <v>15.84</v>
      </c>
      <c r="G2062" s="88">
        <v>0.02</v>
      </c>
      <c r="H2062" s="88">
        <f t="shared" si="536"/>
        <v>7.92</v>
      </c>
      <c r="I2062" s="88"/>
      <c r="K2062" s="244"/>
    </row>
    <row r="2063" spans="1:11" s="17" customFormat="1">
      <c r="A2063" s="88"/>
      <c r="B2063" s="88" t="s">
        <v>2745</v>
      </c>
      <c r="C2063" s="88" t="s">
        <v>2747</v>
      </c>
      <c r="D2063" s="73">
        <v>900</v>
      </c>
      <c r="E2063" s="88">
        <v>0.04</v>
      </c>
      <c r="F2063" s="88">
        <f t="shared" si="535"/>
        <v>36</v>
      </c>
      <c r="G2063" s="88">
        <v>0.02</v>
      </c>
      <c r="H2063" s="88">
        <f t="shared" si="536"/>
        <v>18</v>
      </c>
      <c r="I2063" s="88"/>
      <c r="K2063" s="244"/>
    </row>
    <row r="2064" spans="1:11" s="17" customFormat="1">
      <c r="A2064" s="88"/>
      <c r="B2064" s="88" t="s">
        <v>2748</v>
      </c>
      <c r="C2064" s="88" t="s">
        <v>2749</v>
      </c>
      <c r="D2064" s="73">
        <v>829</v>
      </c>
      <c r="E2064" s="88">
        <v>0.03</v>
      </c>
      <c r="F2064" s="88">
        <f t="shared" si="535"/>
        <v>24.869999999999997</v>
      </c>
      <c r="G2064" s="88">
        <v>0.02</v>
      </c>
      <c r="H2064" s="88">
        <f t="shared" si="536"/>
        <v>16.580000000000002</v>
      </c>
      <c r="I2064" s="88"/>
      <c r="K2064" s="244"/>
    </row>
    <row r="2065" spans="1:11" s="17" customFormat="1">
      <c r="A2065" s="88"/>
      <c r="B2065" s="88" t="s">
        <v>2748</v>
      </c>
      <c r="C2065" s="88" t="s">
        <v>2750</v>
      </c>
      <c r="D2065" s="73">
        <v>784</v>
      </c>
      <c r="E2065" s="88">
        <v>0.03</v>
      </c>
      <c r="F2065" s="88">
        <f t="shared" si="535"/>
        <v>23.52</v>
      </c>
      <c r="G2065" s="88">
        <v>0.02</v>
      </c>
      <c r="H2065" s="88">
        <f t="shared" si="536"/>
        <v>15.68</v>
      </c>
      <c r="I2065" s="88"/>
      <c r="K2065" s="244"/>
    </row>
    <row r="2066" spans="1:11" s="19" customFormat="1" ht="15.75">
      <c r="A2066" s="88"/>
      <c r="B2066" s="89"/>
      <c r="C2066" s="89"/>
      <c r="D2066" s="135"/>
      <c r="E2066" s="89"/>
      <c r="F2066" s="89">
        <f>SUM(F2056:F2065)</f>
        <v>253.59000000000003</v>
      </c>
      <c r="G2066" s="89"/>
      <c r="H2066" s="89">
        <f>SUM(H2056:H2065)</f>
        <v>160.42000000000004</v>
      </c>
      <c r="I2066" s="89">
        <f>SUM(F2066:H2066)</f>
        <v>414.0100000000001</v>
      </c>
      <c r="K2066" s="246"/>
    </row>
    <row r="2067" spans="1:11" s="17" customFormat="1">
      <c r="A2067" s="88" t="s">
        <v>2751</v>
      </c>
      <c r="B2067" s="88" t="s">
        <v>2752</v>
      </c>
      <c r="C2067" s="88" t="s">
        <v>2753</v>
      </c>
      <c r="D2067" s="73">
        <v>718</v>
      </c>
      <c r="E2067" s="88">
        <v>0.04</v>
      </c>
      <c r="F2067" s="88">
        <f t="shared" ref="F2067:F2075" si="537">D2067*E2067</f>
        <v>28.72</v>
      </c>
      <c r="G2067" s="88">
        <v>0.02</v>
      </c>
      <c r="H2067" s="88">
        <f t="shared" ref="H2067:H2075" si="538">D2067*G2067</f>
        <v>14.36</v>
      </c>
      <c r="I2067" s="88"/>
      <c r="K2067" s="244"/>
    </row>
    <row r="2068" spans="1:11" s="17" customFormat="1">
      <c r="A2068" s="88"/>
      <c r="B2068" s="88" t="s">
        <v>2752</v>
      </c>
      <c r="C2068" s="88" t="s">
        <v>2754</v>
      </c>
      <c r="D2068" s="73">
        <v>735</v>
      </c>
      <c r="E2068" s="88">
        <v>0.04</v>
      </c>
      <c r="F2068" s="88">
        <f t="shared" si="537"/>
        <v>29.400000000000002</v>
      </c>
      <c r="G2068" s="88">
        <v>0.02</v>
      </c>
      <c r="H2068" s="88">
        <f t="shared" si="538"/>
        <v>14.700000000000001</v>
      </c>
      <c r="I2068" s="88"/>
      <c r="K2068" s="244"/>
    </row>
    <row r="2069" spans="1:11" s="17" customFormat="1">
      <c r="A2069" s="88"/>
      <c r="B2069" s="88" t="s">
        <v>2720</v>
      </c>
      <c r="C2069" s="88" t="s">
        <v>2755</v>
      </c>
      <c r="D2069" s="73">
        <v>588</v>
      </c>
      <c r="E2069" s="88">
        <v>0.04</v>
      </c>
      <c r="F2069" s="88">
        <f t="shared" si="537"/>
        <v>23.52</v>
      </c>
      <c r="G2069" s="88">
        <v>0.02</v>
      </c>
      <c r="H2069" s="88">
        <f t="shared" si="538"/>
        <v>11.76</v>
      </c>
      <c r="I2069" s="88"/>
      <c r="K2069" s="244"/>
    </row>
    <row r="2070" spans="1:11" s="17" customFormat="1">
      <c r="A2070" s="88"/>
      <c r="B2070" s="88" t="s">
        <v>2756</v>
      </c>
      <c r="C2070" s="88" t="s">
        <v>2757</v>
      </c>
      <c r="D2070" s="73">
        <v>1379</v>
      </c>
      <c r="E2070" s="88">
        <v>0.04</v>
      </c>
      <c r="F2070" s="88">
        <f t="shared" si="537"/>
        <v>55.160000000000004</v>
      </c>
      <c r="G2070" s="88">
        <v>0.02</v>
      </c>
      <c r="H2070" s="88">
        <f t="shared" si="538"/>
        <v>27.580000000000002</v>
      </c>
      <c r="I2070" s="88"/>
      <c r="K2070" s="244"/>
    </row>
    <row r="2071" spans="1:11" s="17" customFormat="1">
      <c r="A2071" s="88"/>
      <c r="B2071" s="88" t="s">
        <v>2756</v>
      </c>
      <c r="C2071" s="88" t="s">
        <v>2758</v>
      </c>
      <c r="D2071" s="73">
        <v>1372</v>
      </c>
      <c r="E2071" s="88">
        <v>0.04</v>
      </c>
      <c r="F2071" s="88">
        <f t="shared" si="537"/>
        <v>54.88</v>
      </c>
      <c r="G2071" s="88">
        <v>0.02</v>
      </c>
      <c r="H2071" s="88">
        <f t="shared" si="538"/>
        <v>27.44</v>
      </c>
      <c r="I2071" s="88"/>
      <c r="K2071" s="244"/>
    </row>
    <row r="2072" spans="1:11" s="17" customFormat="1">
      <c r="A2072" s="88"/>
      <c r="B2072" s="88" t="s">
        <v>2759</v>
      </c>
      <c r="C2072" s="88" t="s">
        <v>2760</v>
      </c>
      <c r="D2072" s="73">
        <v>1316</v>
      </c>
      <c r="E2072" s="88">
        <v>0.03</v>
      </c>
      <c r="F2072" s="88">
        <f t="shared" si="537"/>
        <v>39.479999999999997</v>
      </c>
      <c r="G2072" s="88">
        <v>0.02</v>
      </c>
      <c r="H2072" s="88">
        <f t="shared" si="538"/>
        <v>26.32</v>
      </c>
      <c r="I2072" s="88"/>
      <c r="K2072" s="244"/>
    </row>
    <row r="2073" spans="1:11" s="17" customFormat="1">
      <c r="A2073" s="88"/>
      <c r="B2073" s="88" t="s">
        <v>2759</v>
      </c>
      <c r="C2073" s="88" t="s">
        <v>2761</v>
      </c>
      <c r="D2073" s="73">
        <v>1274</v>
      </c>
      <c r="E2073" s="88">
        <v>0.03</v>
      </c>
      <c r="F2073" s="88">
        <f t="shared" si="537"/>
        <v>38.22</v>
      </c>
      <c r="G2073" s="88">
        <v>0.02</v>
      </c>
      <c r="H2073" s="88">
        <f t="shared" si="538"/>
        <v>25.48</v>
      </c>
      <c r="I2073" s="88"/>
      <c r="K2073" s="244"/>
    </row>
    <row r="2074" spans="1:11" s="17" customFormat="1">
      <c r="A2074" s="88"/>
      <c r="B2074" s="88" t="s">
        <v>2762</v>
      </c>
      <c r="C2074" s="88" t="s">
        <v>2763</v>
      </c>
      <c r="D2074" s="73">
        <v>966</v>
      </c>
      <c r="E2074" s="88">
        <v>0.04</v>
      </c>
      <c r="F2074" s="88">
        <f t="shared" si="537"/>
        <v>38.64</v>
      </c>
      <c r="G2074" s="88">
        <v>0.02</v>
      </c>
      <c r="H2074" s="88">
        <f t="shared" si="538"/>
        <v>19.32</v>
      </c>
      <c r="I2074" s="88"/>
      <c r="K2074" s="244"/>
    </row>
    <row r="2075" spans="1:11" s="17" customFormat="1">
      <c r="A2075" s="88"/>
      <c r="B2075" s="88" t="s">
        <v>2762</v>
      </c>
      <c r="C2075" s="88" t="s">
        <v>2764</v>
      </c>
      <c r="D2075" s="73">
        <v>931</v>
      </c>
      <c r="E2075" s="88">
        <v>0.04</v>
      </c>
      <c r="F2075" s="88">
        <f t="shared" si="537"/>
        <v>37.24</v>
      </c>
      <c r="G2075" s="88">
        <v>0.02</v>
      </c>
      <c r="H2075" s="88">
        <f t="shared" si="538"/>
        <v>18.62</v>
      </c>
      <c r="I2075" s="88"/>
      <c r="K2075" s="244"/>
    </row>
    <row r="2076" spans="1:11" s="19" customFormat="1" ht="15.75">
      <c r="A2076" s="88"/>
      <c r="B2076" s="89"/>
      <c r="C2076" s="89"/>
      <c r="D2076" s="135"/>
      <c r="E2076" s="89"/>
      <c r="F2076" s="89">
        <f>SUM(F2067:F2075)</f>
        <v>345.26</v>
      </c>
      <c r="G2076" s="89"/>
      <c r="H2076" s="89">
        <f>SUM(H2067:H2075)</f>
        <v>185.57999999999998</v>
      </c>
      <c r="I2076" s="89">
        <f>SUM(F2076:H2076)</f>
        <v>530.83999999999992</v>
      </c>
      <c r="K2076" s="246"/>
    </row>
    <row r="2077" spans="1:11" s="17" customFormat="1">
      <c r="A2077" s="88" t="s">
        <v>2765</v>
      </c>
      <c r="B2077" s="88" t="s">
        <v>2766</v>
      </c>
      <c r="C2077" s="88" t="s">
        <v>2767</v>
      </c>
      <c r="D2077" s="73">
        <v>784</v>
      </c>
      <c r="E2077" s="88">
        <v>0.04</v>
      </c>
      <c r="F2077" s="88">
        <f t="shared" ref="F2077:F2082" si="539">D2077*E2077</f>
        <v>31.36</v>
      </c>
      <c r="G2077" s="88">
        <v>0.02</v>
      </c>
      <c r="H2077" s="88">
        <f t="shared" ref="H2077:H2082" si="540">D2077*G2077</f>
        <v>15.68</v>
      </c>
      <c r="I2077" s="88"/>
      <c r="K2077" s="244"/>
    </row>
    <row r="2078" spans="1:11" s="17" customFormat="1">
      <c r="A2078" s="88"/>
      <c r="B2078" s="88" t="s">
        <v>2766</v>
      </c>
      <c r="C2078" s="88" t="s">
        <v>2768</v>
      </c>
      <c r="D2078" s="73">
        <v>490</v>
      </c>
      <c r="E2078" s="88">
        <v>0.04</v>
      </c>
      <c r="F2078" s="88">
        <f t="shared" si="539"/>
        <v>19.600000000000001</v>
      </c>
      <c r="G2078" s="88">
        <v>0.02</v>
      </c>
      <c r="H2078" s="88">
        <f t="shared" si="540"/>
        <v>9.8000000000000007</v>
      </c>
      <c r="I2078" s="88"/>
      <c r="K2078" s="244"/>
    </row>
    <row r="2079" spans="1:11" s="17" customFormat="1">
      <c r="A2079" s="88"/>
      <c r="B2079" s="88" t="s">
        <v>2769</v>
      </c>
      <c r="C2079" s="88" t="s">
        <v>2770</v>
      </c>
      <c r="D2079" s="73">
        <v>307</v>
      </c>
      <c r="E2079" s="88">
        <v>0.04</v>
      </c>
      <c r="F2079" s="88">
        <f t="shared" si="539"/>
        <v>12.280000000000001</v>
      </c>
      <c r="G2079" s="88">
        <v>0.02</v>
      </c>
      <c r="H2079" s="88">
        <f t="shared" si="540"/>
        <v>6.1400000000000006</v>
      </c>
      <c r="I2079" s="88"/>
      <c r="K2079" s="244"/>
    </row>
    <row r="2080" spans="1:11" s="17" customFormat="1">
      <c r="A2080" s="88"/>
      <c r="B2080" s="88" t="s">
        <v>2769</v>
      </c>
      <c r="C2080" s="88" t="s">
        <v>2771</v>
      </c>
      <c r="D2080" s="73">
        <v>245</v>
      </c>
      <c r="E2080" s="88">
        <v>0.04</v>
      </c>
      <c r="F2080" s="88">
        <f t="shared" si="539"/>
        <v>9.8000000000000007</v>
      </c>
      <c r="G2080" s="88">
        <v>0.02</v>
      </c>
      <c r="H2080" s="88">
        <f t="shared" si="540"/>
        <v>4.9000000000000004</v>
      </c>
      <c r="I2080" s="88"/>
      <c r="K2080" s="244"/>
    </row>
    <row r="2081" spans="1:11" s="17" customFormat="1">
      <c r="A2081" s="88"/>
      <c r="B2081" s="88" t="s">
        <v>2772</v>
      </c>
      <c r="C2081" s="88" t="s">
        <v>2773</v>
      </c>
      <c r="D2081" s="73">
        <v>355</v>
      </c>
      <c r="E2081" s="88">
        <v>0.03</v>
      </c>
      <c r="F2081" s="88">
        <f t="shared" si="539"/>
        <v>10.65</v>
      </c>
      <c r="G2081" s="88">
        <v>0.02</v>
      </c>
      <c r="H2081" s="88">
        <f t="shared" si="540"/>
        <v>7.1000000000000005</v>
      </c>
      <c r="I2081" s="88"/>
      <c r="K2081" s="244"/>
    </row>
    <row r="2082" spans="1:11" s="17" customFormat="1">
      <c r="A2082" s="88"/>
      <c r="B2082" s="88" t="s">
        <v>2772</v>
      </c>
      <c r="C2082" s="88" t="s">
        <v>2774</v>
      </c>
      <c r="D2082" s="73">
        <v>576</v>
      </c>
      <c r="E2082" s="88">
        <v>0.03</v>
      </c>
      <c r="F2082" s="88">
        <f t="shared" si="539"/>
        <v>17.28</v>
      </c>
      <c r="G2082" s="88">
        <v>0.02</v>
      </c>
      <c r="H2082" s="88">
        <f t="shared" si="540"/>
        <v>11.52</v>
      </c>
      <c r="I2082" s="88"/>
      <c r="K2082" s="244"/>
    </row>
    <row r="2083" spans="1:11" s="19" customFormat="1" ht="15.75">
      <c r="A2083" s="88"/>
      <c r="B2083" s="89"/>
      <c r="C2083" s="89"/>
      <c r="D2083" s="135"/>
      <c r="E2083" s="89"/>
      <c r="F2083" s="89">
        <f>SUM(F2077:F2082)</f>
        <v>100.97000000000001</v>
      </c>
      <c r="G2083" s="89"/>
      <c r="H2083" s="89">
        <f>SUM(H2077:H2082)</f>
        <v>55.14</v>
      </c>
      <c r="I2083" s="89">
        <f>SUM(F2083:H2083)</f>
        <v>156.11000000000001</v>
      </c>
      <c r="K2083" s="246"/>
    </row>
    <row r="2084" spans="1:11" s="17" customFormat="1">
      <c r="A2084" s="88" t="s">
        <v>2775</v>
      </c>
      <c r="B2084" s="88" t="s">
        <v>2776</v>
      </c>
      <c r="C2084" s="88" t="s">
        <v>2777</v>
      </c>
      <c r="D2084" s="73">
        <v>495</v>
      </c>
      <c r="E2084" s="88">
        <v>0.1</v>
      </c>
      <c r="F2084" s="88">
        <f t="shared" ref="F2084:F2091" si="541">D2084*E2084</f>
        <v>49.5</v>
      </c>
      <c r="G2084" s="88">
        <v>0</v>
      </c>
      <c r="H2084" s="88">
        <f t="shared" ref="H2084:H2091" si="542">D2084*G2084</f>
        <v>0</v>
      </c>
      <c r="I2084" s="88"/>
      <c r="K2084" s="244"/>
    </row>
    <row r="2085" spans="1:11" s="17" customFormat="1">
      <c r="A2085" s="88"/>
      <c r="B2085" s="88" t="s">
        <v>2776</v>
      </c>
      <c r="C2085" s="88" t="s">
        <v>2778</v>
      </c>
      <c r="D2085" s="73">
        <v>441</v>
      </c>
      <c r="E2085" s="88">
        <v>0.1</v>
      </c>
      <c r="F2085" s="88">
        <f t="shared" si="541"/>
        <v>44.1</v>
      </c>
      <c r="G2085" s="88">
        <v>0</v>
      </c>
      <c r="H2085" s="88">
        <f t="shared" si="542"/>
        <v>0</v>
      </c>
      <c r="I2085" s="88"/>
      <c r="K2085" s="244"/>
    </row>
    <row r="2086" spans="1:11" s="17" customFormat="1">
      <c r="A2086" s="88"/>
      <c r="B2086" s="88" t="s">
        <v>2779</v>
      </c>
      <c r="C2086" s="88" t="s">
        <v>2780</v>
      </c>
      <c r="D2086" s="73">
        <v>495</v>
      </c>
      <c r="E2086" s="88">
        <v>0.1</v>
      </c>
      <c r="F2086" s="88">
        <f t="shared" si="541"/>
        <v>49.5</v>
      </c>
      <c r="G2086" s="88">
        <v>0</v>
      </c>
      <c r="H2086" s="88">
        <f t="shared" si="542"/>
        <v>0</v>
      </c>
      <c r="I2086" s="88"/>
      <c r="K2086" s="244"/>
    </row>
    <row r="2087" spans="1:11" s="17" customFormat="1">
      <c r="A2087" s="88"/>
      <c r="B2087" s="88" t="s">
        <v>2779</v>
      </c>
      <c r="C2087" s="88" t="s">
        <v>2781</v>
      </c>
      <c r="D2087" s="73">
        <v>441</v>
      </c>
      <c r="E2087" s="88">
        <v>0.1</v>
      </c>
      <c r="F2087" s="88">
        <f t="shared" si="541"/>
        <v>44.1</v>
      </c>
      <c r="G2087" s="88">
        <v>0</v>
      </c>
      <c r="H2087" s="88">
        <f t="shared" si="542"/>
        <v>0</v>
      </c>
      <c r="I2087" s="88"/>
      <c r="K2087" s="244"/>
    </row>
    <row r="2088" spans="1:11" s="17" customFormat="1">
      <c r="A2088" s="88"/>
      <c r="B2088" s="88" t="s">
        <v>2782</v>
      </c>
      <c r="C2088" s="88" t="s">
        <v>2783</v>
      </c>
      <c r="D2088" s="73">
        <v>313</v>
      </c>
      <c r="E2088" s="88">
        <v>0.1</v>
      </c>
      <c r="F2088" s="88">
        <f t="shared" si="541"/>
        <v>31.3</v>
      </c>
      <c r="G2088" s="88">
        <v>0</v>
      </c>
      <c r="H2088" s="88">
        <f t="shared" si="542"/>
        <v>0</v>
      </c>
      <c r="I2088" s="88"/>
      <c r="K2088" s="244"/>
    </row>
    <row r="2089" spans="1:11" s="17" customFormat="1">
      <c r="A2089" s="88"/>
      <c r="B2089" s="88" t="s">
        <v>2782</v>
      </c>
      <c r="C2089" s="88" t="s">
        <v>2784</v>
      </c>
      <c r="D2089" s="73">
        <v>245</v>
      </c>
      <c r="E2089" s="88">
        <v>0.1</v>
      </c>
      <c r="F2089" s="88">
        <f t="shared" si="541"/>
        <v>24.5</v>
      </c>
      <c r="G2089" s="88">
        <v>0</v>
      </c>
      <c r="H2089" s="88">
        <f t="shared" si="542"/>
        <v>0</v>
      </c>
      <c r="I2089" s="88"/>
      <c r="K2089" s="244"/>
    </row>
    <row r="2090" spans="1:11" s="17" customFormat="1">
      <c r="A2090" s="88"/>
      <c r="B2090" s="88" t="s">
        <v>2785</v>
      </c>
      <c r="C2090" s="88" t="s">
        <v>2786</v>
      </c>
      <c r="D2090" s="73">
        <v>234</v>
      </c>
      <c r="E2090" s="88">
        <v>0.1</v>
      </c>
      <c r="F2090" s="88">
        <f t="shared" si="541"/>
        <v>23.400000000000002</v>
      </c>
      <c r="G2090" s="88">
        <v>0</v>
      </c>
      <c r="H2090" s="88">
        <f t="shared" si="542"/>
        <v>0</v>
      </c>
      <c r="I2090" s="88"/>
      <c r="K2090" s="244"/>
    </row>
    <row r="2091" spans="1:11" s="17" customFormat="1">
      <c r="A2091" s="88"/>
      <c r="B2091" s="88" t="s">
        <v>2785</v>
      </c>
      <c r="C2091" s="88" t="s">
        <v>2787</v>
      </c>
      <c r="D2091" s="73">
        <v>324</v>
      </c>
      <c r="E2091" s="88">
        <v>0.1</v>
      </c>
      <c r="F2091" s="88">
        <f t="shared" si="541"/>
        <v>32.4</v>
      </c>
      <c r="G2091" s="88">
        <v>0</v>
      </c>
      <c r="H2091" s="88">
        <f t="shared" si="542"/>
        <v>0</v>
      </c>
      <c r="I2091" s="88"/>
      <c r="K2091" s="244"/>
    </row>
    <row r="2092" spans="1:11" s="19" customFormat="1" ht="15.75">
      <c r="A2092" s="88"/>
      <c r="B2092" s="89"/>
      <c r="C2092" s="89"/>
      <c r="D2092" s="135"/>
      <c r="E2092" s="89"/>
      <c r="F2092" s="89">
        <f>SUM(F2084:F2091)</f>
        <v>298.79999999999995</v>
      </c>
      <c r="G2092" s="89"/>
      <c r="H2092" s="89">
        <f>SUM(H2084:H2091)</f>
        <v>0</v>
      </c>
      <c r="I2092" s="89">
        <f>SUM(F2092:H2092)</f>
        <v>298.79999999999995</v>
      </c>
      <c r="K2092" s="246"/>
    </row>
    <row r="2093" spans="1:11" s="17" customFormat="1">
      <c r="A2093" s="88" t="s">
        <v>2788</v>
      </c>
      <c r="B2093" s="88" t="s">
        <v>1017</v>
      </c>
      <c r="C2093" s="88" t="s">
        <v>2789</v>
      </c>
      <c r="D2093" s="73">
        <v>249</v>
      </c>
      <c r="E2093" s="88">
        <v>0.1</v>
      </c>
      <c r="F2093" s="88">
        <f t="shared" ref="F2093:F2098" si="543">D2093*E2093</f>
        <v>24.900000000000002</v>
      </c>
      <c r="G2093" s="88">
        <v>0</v>
      </c>
      <c r="H2093" s="88">
        <f t="shared" ref="H2093:H2098" si="544">D2093*G2093</f>
        <v>0</v>
      </c>
      <c r="I2093" s="88"/>
      <c r="K2093" s="244"/>
    </row>
    <row r="2094" spans="1:11" s="17" customFormat="1">
      <c r="A2094" s="88"/>
      <c r="B2094" s="88" t="s">
        <v>1017</v>
      </c>
      <c r="C2094" s="88" t="s">
        <v>2790</v>
      </c>
      <c r="D2094" s="73">
        <v>432</v>
      </c>
      <c r="E2094" s="88">
        <v>0.1</v>
      </c>
      <c r="F2094" s="88">
        <f t="shared" si="543"/>
        <v>43.2</v>
      </c>
      <c r="G2094" s="88">
        <v>0</v>
      </c>
      <c r="H2094" s="88">
        <f t="shared" si="544"/>
        <v>0</v>
      </c>
      <c r="I2094" s="88"/>
      <c r="K2094" s="244"/>
    </row>
    <row r="2095" spans="1:11" s="17" customFormat="1">
      <c r="A2095" s="88"/>
      <c r="B2095" s="88" t="s">
        <v>2791</v>
      </c>
      <c r="C2095" s="88" t="s">
        <v>2792</v>
      </c>
      <c r="D2095" s="73">
        <v>600</v>
      </c>
      <c r="E2095" s="88">
        <v>0.1</v>
      </c>
      <c r="F2095" s="88">
        <f t="shared" si="543"/>
        <v>60</v>
      </c>
      <c r="G2095" s="88">
        <v>0</v>
      </c>
      <c r="H2095" s="88">
        <f t="shared" si="544"/>
        <v>0</v>
      </c>
      <c r="I2095" s="88"/>
      <c r="K2095" s="244"/>
    </row>
    <row r="2096" spans="1:11" s="17" customFormat="1">
      <c r="A2096" s="88"/>
      <c r="B2096" s="88" t="s">
        <v>2791</v>
      </c>
      <c r="C2096" s="88" t="s">
        <v>2793</v>
      </c>
      <c r="D2096" s="73">
        <v>1152</v>
      </c>
      <c r="E2096" s="88">
        <v>0.1</v>
      </c>
      <c r="F2096" s="88">
        <f t="shared" si="543"/>
        <v>115.2</v>
      </c>
      <c r="G2096" s="88">
        <v>0</v>
      </c>
      <c r="H2096" s="88">
        <f t="shared" si="544"/>
        <v>0</v>
      </c>
      <c r="I2096" s="88"/>
      <c r="K2096" s="244"/>
    </row>
    <row r="2097" spans="1:11" s="17" customFormat="1">
      <c r="A2097" s="88"/>
      <c r="B2097" s="88" t="s">
        <v>2794</v>
      </c>
      <c r="C2097" s="88" t="s">
        <v>2795</v>
      </c>
      <c r="D2097" s="73">
        <v>432</v>
      </c>
      <c r="E2097" s="88">
        <v>0.1</v>
      </c>
      <c r="F2097" s="88">
        <f t="shared" si="543"/>
        <v>43.2</v>
      </c>
      <c r="G2097" s="88">
        <v>0</v>
      </c>
      <c r="H2097" s="88">
        <f t="shared" si="544"/>
        <v>0</v>
      </c>
      <c r="I2097" s="88"/>
      <c r="K2097" s="244"/>
    </row>
    <row r="2098" spans="1:11" s="17" customFormat="1">
      <c r="A2098" s="88"/>
      <c r="B2098" s="88" t="s">
        <v>2794</v>
      </c>
      <c r="C2098" s="88" t="s">
        <v>2796</v>
      </c>
      <c r="D2098" s="73">
        <v>756</v>
      </c>
      <c r="E2098" s="88">
        <v>0.1</v>
      </c>
      <c r="F2098" s="88">
        <f t="shared" si="543"/>
        <v>75.600000000000009</v>
      </c>
      <c r="G2098" s="88">
        <v>0</v>
      </c>
      <c r="H2098" s="88">
        <f t="shared" si="544"/>
        <v>0</v>
      </c>
      <c r="I2098" s="88"/>
      <c r="K2098" s="244"/>
    </row>
    <row r="2099" spans="1:11" s="19" customFormat="1" ht="15.75">
      <c r="A2099" s="151"/>
      <c r="B2099" s="152"/>
      <c r="C2099" s="152"/>
      <c r="D2099" s="153"/>
      <c r="E2099" s="152"/>
      <c r="F2099" s="152">
        <f>SUM(F2093:F2098)</f>
        <v>362.1</v>
      </c>
      <c r="G2099" s="152"/>
      <c r="H2099" s="152">
        <f>SUM(H2093:H2098)</f>
        <v>0</v>
      </c>
      <c r="I2099" s="152">
        <f>SUM(F2099:H2099)</f>
        <v>362.1</v>
      </c>
      <c r="K2099" s="246"/>
    </row>
    <row r="2100" spans="1:11" s="17" customFormat="1">
      <c r="A2100" s="70" t="s">
        <v>2797</v>
      </c>
      <c r="B2100" s="70" t="s">
        <v>2798</v>
      </c>
      <c r="C2100" s="70" t="s">
        <v>2799</v>
      </c>
      <c r="D2100" s="67">
        <v>780</v>
      </c>
      <c r="E2100" s="70">
        <v>0.1</v>
      </c>
      <c r="F2100" s="70">
        <f t="shared" ref="F2100:F2104" si="545">D2100*E2100</f>
        <v>78</v>
      </c>
      <c r="G2100" s="70">
        <v>0</v>
      </c>
      <c r="H2100" s="70">
        <f t="shared" ref="H2100:H2104" si="546">D2100*G2100</f>
        <v>0</v>
      </c>
      <c r="I2100" s="70"/>
      <c r="K2100" s="244"/>
    </row>
    <row r="2101" spans="1:11" s="17" customFormat="1">
      <c r="A2101" s="70"/>
      <c r="B2101" s="70" t="s">
        <v>2798</v>
      </c>
      <c r="C2101" s="70" t="s">
        <v>2800</v>
      </c>
      <c r="D2101" s="67">
        <v>1152</v>
      </c>
      <c r="E2101" s="70">
        <v>0.1</v>
      </c>
      <c r="F2101" s="70">
        <f t="shared" si="545"/>
        <v>115.2</v>
      </c>
      <c r="G2101" s="70">
        <v>0</v>
      </c>
      <c r="H2101" s="70">
        <f t="shared" si="546"/>
        <v>0</v>
      </c>
      <c r="I2101" s="70"/>
      <c r="K2101" s="244"/>
    </row>
    <row r="2102" spans="1:11" s="19" customFormat="1" ht="15.75">
      <c r="A2102" s="70"/>
      <c r="B2102" s="150"/>
      <c r="C2102" s="150"/>
      <c r="D2102" s="96"/>
      <c r="E2102" s="150"/>
      <c r="F2102" s="150">
        <f>SUM(F2100:F2101)</f>
        <v>193.2</v>
      </c>
      <c r="G2102" s="150"/>
      <c r="H2102" s="150">
        <f>SUM(H2100:H2101)</f>
        <v>0</v>
      </c>
      <c r="I2102" s="150">
        <f>SUM(F2102:H2102)</f>
        <v>193.2</v>
      </c>
      <c r="K2102" s="246"/>
    </row>
    <row r="2103" spans="1:11" s="17" customFormat="1">
      <c r="A2103" s="70" t="s">
        <v>2801</v>
      </c>
      <c r="B2103" s="70" t="s">
        <v>2802</v>
      </c>
      <c r="C2103" s="70" t="s">
        <v>2803</v>
      </c>
      <c r="D2103" s="67">
        <v>1547</v>
      </c>
      <c r="E2103" s="70">
        <v>0.08</v>
      </c>
      <c r="F2103" s="70">
        <f t="shared" si="545"/>
        <v>123.76</v>
      </c>
      <c r="G2103" s="70">
        <v>0</v>
      </c>
      <c r="H2103" s="70">
        <f t="shared" si="546"/>
        <v>0</v>
      </c>
      <c r="I2103" s="70"/>
      <c r="K2103" s="244"/>
    </row>
    <row r="2104" spans="1:11" s="17" customFormat="1">
      <c r="A2104" s="70"/>
      <c r="B2104" s="70" t="s">
        <v>2802</v>
      </c>
      <c r="C2104" s="70" t="s">
        <v>2804</v>
      </c>
      <c r="D2104" s="67">
        <v>1024</v>
      </c>
      <c r="E2104" s="70">
        <v>0.08</v>
      </c>
      <c r="F2104" s="70">
        <f t="shared" si="545"/>
        <v>81.92</v>
      </c>
      <c r="G2104" s="70">
        <v>0</v>
      </c>
      <c r="H2104" s="70">
        <f t="shared" si="546"/>
        <v>0</v>
      </c>
      <c r="I2104" s="70"/>
      <c r="K2104" s="244"/>
    </row>
    <row r="2105" spans="1:11" s="19" customFormat="1" ht="15.75">
      <c r="A2105" s="70"/>
      <c r="B2105" s="150"/>
      <c r="C2105" s="150"/>
      <c r="D2105" s="96"/>
      <c r="E2105" s="150"/>
      <c r="F2105" s="150">
        <f>SUM(F2103:F2104)</f>
        <v>205.68</v>
      </c>
      <c r="G2105" s="150"/>
      <c r="H2105" s="150">
        <f>SUM(H2103:H2104)</f>
        <v>0</v>
      </c>
      <c r="I2105" s="150">
        <f>SUM(F2105:H2105)</f>
        <v>205.68</v>
      </c>
      <c r="K2105" s="246"/>
    </row>
    <row r="2106" spans="1:11" s="17" customFormat="1">
      <c r="A2106" s="70" t="s">
        <v>2805</v>
      </c>
      <c r="B2106" s="70" t="s">
        <v>2806</v>
      </c>
      <c r="C2106" s="70" t="s">
        <v>2807</v>
      </c>
      <c r="D2106" s="67">
        <v>448</v>
      </c>
      <c r="E2106" s="70">
        <v>0.08</v>
      </c>
      <c r="F2106" s="70">
        <f t="shared" ref="F2106:F2109" si="547">D2106*E2106</f>
        <v>35.840000000000003</v>
      </c>
      <c r="G2106" s="70">
        <v>0</v>
      </c>
      <c r="H2106" s="70">
        <f t="shared" ref="H2106:H2109" si="548">D2106*G2106</f>
        <v>0</v>
      </c>
      <c r="I2106" s="70"/>
      <c r="K2106" s="244"/>
    </row>
    <row r="2107" spans="1:11" s="17" customFormat="1">
      <c r="A2107" s="70"/>
      <c r="B2107" s="70" t="s">
        <v>2806</v>
      </c>
      <c r="C2107" s="70" t="s">
        <v>2808</v>
      </c>
      <c r="D2107" s="67">
        <v>1760</v>
      </c>
      <c r="E2107" s="70">
        <v>0.08</v>
      </c>
      <c r="F2107" s="70">
        <f t="shared" si="547"/>
        <v>140.80000000000001</v>
      </c>
      <c r="G2107" s="70">
        <v>0</v>
      </c>
      <c r="H2107" s="70">
        <f t="shared" si="548"/>
        <v>0</v>
      </c>
      <c r="I2107" s="70"/>
      <c r="K2107" s="244"/>
    </row>
    <row r="2108" spans="1:11" s="17" customFormat="1">
      <c r="A2108" s="70"/>
      <c r="B2108" s="70" t="s">
        <v>2809</v>
      </c>
      <c r="C2108" s="70" t="s">
        <v>2810</v>
      </c>
      <c r="D2108" s="67">
        <v>277</v>
      </c>
      <c r="E2108" s="70">
        <v>0.08</v>
      </c>
      <c r="F2108" s="70">
        <f t="shared" si="547"/>
        <v>22.16</v>
      </c>
      <c r="G2108" s="70">
        <v>0</v>
      </c>
      <c r="H2108" s="70">
        <f t="shared" si="548"/>
        <v>0</v>
      </c>
      <c r="I2108" s="70"/>
      <c r="K2108" s="244"/>
    </row>
    <row r="2109" spans="1:11" s="17" customFormat="1">
      <c r="A2109" s="70"/>
      <c r="B2109" s="70" t="s">
        <v>2809</v>
      </c>
      <c r="C2109" s="70" t="s">
        <v>2811</v>
      </c>
      <c r="D2109" s="67">
        <v>816</v>
      </c>
      <c r="E2109" s="70">
        <v>0.08</v>
      </c>
      <c r="F2109" s="70">
        <f t="shared" si="547"/>
        <v>65.28</v>
      </c>
      <c r="G2109" s="70">
        <v>0</v>
      </c>
      <c r="H2109" s="70">
        <f t="shared" si="548"/>
        <v>0</v>
      </c>
      <c r="I2109" s="70"/>
      <c r="K2109" s="244"/>
    </row>
    <row r="2110" spans="1:11" s="19" customFormat="1" ht="15.75">
      <c r="A2110" s="70"/>
      <c r="B2110" s="150"/>
      <c r="C2110" s="150"/>
      <c r="D2110" s="96"/>
      <c r="E2110" s="150"/>
      <c r="F2110" s="150">
        <f>SUM(F2106:F2109)</f>
        <v>264.08000000000004</v>
      </c>
      <c r="G2110" s="150"/>
      <c r="H2110" s="150">
        <f>SUM(H2106:H2109)</f>
        <v>0</v>
      </c>
      <c r="I2110" s="150">
        <f>SUM(F2110:H2110)</f>
        <v>264.08000000000004</v>
      </c>
      <c r="K2110" s="246"/>
    </row>
    <row r="2111" spans="1:11" s="17" customFormat="1">
      <c r="A2111" s="70" t="s">
        <v>2812</v>
      </c>
      <c r="B2111" s="70" t="s">
        <v>2813</v>
      </c>
      <c r="C2111" s="70" t="s">
        <v>2814</v>
      </c>
      <c r="D2111" s="67">
        <v>880</v>
      </c>
      <c r="E2111" s="70">
        <v>0.06</v>
      </c>
      <c r="F2111" s="70">
        <f t="shared" ref="F2111:F2114" si="549">D2111*E2111</f>
        <v>52.8</v>
      </c>
      <c r="G2111" s="70">
        <v>0</v>
      </c>
      <c r="H2111" s="70">
        <f t="shared" ref="H2111:H2114" si="550">D2111*G2111</f>
        <v>0</v>
      </c>
      <c r="I2111" s="70"/>
      <c r="K2111" s="244"/>
    </row>
    <row r="2112" spans="1:11" s="17" customFormat="1">
      <c r="A2112" s="70"/>
      <c r="B2112" s="70" t="s">
        <v>2813</v>
      </c>
      <c r="C2112" s="70" t="s">
        <v>2815</v>
      </c>
      <c r="D2112" s="67">
        <v>1312</v>
      </c>
      <c r="E2112" s="70">
        <v>0.06</v>
      </c>
      <c r="F2112" s="70">
        <f t="shared" si="549"/>
        <v>78.72</v>
      </c>
      <c r="G2112" s="70">
        <v>0</v>
      </c>
      <c r="H2112" s="70">
        <f t="shared" si="550"/>
        <v>0</v>
      </c>
      <c r="I2112" s="70"/>
      <c r="K2112" s="244"/>
    </row>
    <row r="2113" spans="1:11" s="17" customFormat="1">
      <c r="A2113" s="70"/>
      <c r="B2113" s="70" t="s">
        <v>2816</v>
      </c>
      <c r="C2113" s="70" t="s">
        <v>2817</v>
      </c>
      <c r="D2113" s="67">
        <v>695</v>
      </c>
      <c r="E2113" s="70">
        <v>0.06</v>
      </c>
      <c r="F2113" s="70">
        <f t="shared" si="549"/>
        <v>41.699999999999996</v>
      </c>
      <c r="G2113" s="70">
        <v>0</v>
      </c>
      <c r="H2113" s="70">
        <f t="shared" si="550"/>
        <v>0</v>
      </c>
      <c r="I2113" s="70"/>
      <c r="K2113" s="244"/>
    </row>
    <row r="2114" spans="1:11" s="17" customFormat="1">
      <c r="A2114" s="70"/>
      <c r="B2114" s="70" t="s">
        <v>2816</v>
      </c>
      <c r="C2114" s="70" t="s">
        <v>2818</v>
      </c>
      <c r="D2114" s="67">
        <v>688</v>
      </c>
      <c r="E2114" s="70">
        <v>0.06</v>
      </c>
      <c r="F2114" s="70">
        <f t="shared" si="549"/>
        <v>41.28</v>
      </c>
      <c r="G2114" s="70">
        <v>0</v>
      </c>
      <c r="H2114" s="70">
        <f t="shared" si="550"/>
        <v>0</v>
      </c>
      <c r="I2114" s="70"/>
      <c r="K2114" s="244"/>
    </row>
    <row r="2115" spans="1:11" s="19" customFormat="1" ht="15.75">
      <c r="A2115" s="70"/>
      <c r="B2115" s="150"/>
      <c r="C2115" s="150"/>
      <c r="D2115" s="96"/>
      <c r="E2115" s="150"/>
      <c r="F2115" s="150">
        <f>SUM(F2111:F2114)</f>
        <v>214.49999999999997</v>
      </c>
      <c r="G2115" s="150"/>
      <c r="H2115" s="150">
        <f>SUM(H2111:H2114)</f>
        <v>0</v>
      </c>
      <c r="I2115" s="150">
        <f>SUM(F2115:H2115)</f>
        <v>214.49999999999997</v>
      </c>
      <c r="K2115" s="246"/>
    </row>
    <row r="2116" spans="1:11" s="17" customFormat="1">
      <c r="A2116" s="70" t="s">
        <v>2819</v>
      </c>
      <c r="B2116" s="70" t="s">
        <v>2820</v>
      </c>
      <c r="C2116" s="70" t="s">
        <v>2821</v>
      </c>
      <c r="D2116" s="67">
        <v>554</v>
      </c>
      <c r="E2116" s="70">
        <v>0.1</v>
      </c>
      <c r="F2116" s="70">
        <f t="shared" ref="F2116:F2152" si="551">D2116*E2116</f>
        <v>55.400000000000006</v>
      </c>
      <c r="G2116" s="70">
        <v>0</v>
      </c>
      <c r="H2116" s="70">
        <f t="shared" ref="H2116:H2152" si="552">D2116*G2116</f>
        <v>0</v>
      </c>
      <c r="I2116" s="70"/>
      <c r="K2116" s="244"/>
    </row>
    <row r="2117" spans="1:11" s="17" customFormat="1">
      <c r="A2117" s="70"/>
      <c r="B2117" s="70" t="s">
        <v>2820</v>
      </c>
      <c r="C2117" s="70" t="s">
        <v>2822</v>
      </c>
      <c r="D2117" s="67">
        <v>1648</v>
      </c>
      <c r="E2117" s="70">
        <v>0.1</v>
      </c>
      <c r="F2117" s="70">
        <f t="shared" si="551"/>
        <v>164.8</v>
      </c>
      <c r="G2117" s="70">
        <v>0</v>
      </c>
      <c r="H2117" s="70">
        <f t="shared" si="552"/>
        <v>0</v>
      </c>
      <c r="I2117" s="70"/>
      <c r="K2117" s="244"/>
    </row>
    <row r="2118" spans="1:11" s="17" customFormat="1">
      <c r="A2118" s="70"/>
      <c r="B2118" s="70" t="s">
        <v>2823</v>
      </c>
      <c r="C2118" s="70" t="s">
        <v>2824</v>
      </c>
      <c r="D2118" s="67">
        <v>330</v>
      </c>
      <c r="E2118" s="70">
        <v>0.1</v>
      </c>
      <c r="F2118" s="70">
        <f t="shared" si="551"/>
        <v>33</v>
      </c>
      <c r="G2118" s="70">
        <v>0</v>
      </c>
      <c r="H2118" s="70">
        <f t="shared" si="552"/>
        <v>0</v>
      </c>
      <c r="I2118" s="70"/>
      <c r="K2118" s="244"/>
    </row>
    <row r="2119" spans="1:11" s="17" customFormat="1">
      <c r="A2119" s="70"/>
      <c r="B2119" s="70" t="s">
        <v>2823</v>
      </c>
      <c r="C2119" s="70" t="s">
        <v>2825</v>
      </c>
      <c r="D2119" s="67">
        <v>768</v>
      </c>
      <c r="E2119" s="70">
        <v>0.1</v>
      </c>
      <c r="F2119" s="70">
        <f t="shared" si="551"/>
        <v>76.800000000000011</v>
      </c>
      <c r="G2119" s="70">
        <v>0</v>
      </c>
      <c r="H2119" s="70">
        <f t="shared" si="552"/>
        <v>0</v>
      </c>
      <c r="I2119" s="70"/>
      <c r="K2119" s="244"/>
    </row>
    <row r="2120" spans="1:11" s="19" customFormat="1" ht="15.75">
      <c r="A2120" s="70"/>
      <c r="B2120" s="150"/>
      <c r="C2120" s="150"/>
      <c r="D2120" s="96"/>
      <c r="E2120" s="150"/>
      <c r="F2120" s="150">
        <f>SUM(F2116:F2119)</f>
        <v>330</v>
      </c>
      <c r="G2120" s="150"/>
      <c r="H2120" s="150">
        <f>SUM(H2116:H2119)</f>
        <v>0</v>
      </c>
      <c r="I2120" s="150">
        <f>SUM(F2120:H2120)</f>
        <v>330</v>
      </c>
      <c r="K2120" s="246"/>
    </row>
    <row r="2121" spans="1:11" s="19" customFormat="1" ht="15.75">
      <c r="A2121" s="156" t="s">
        <v>2917</v>
      </c>
      <c r="B2121" s="156" t="s">
        <v>2736</v>
      </c>
      <c r="C2121" s="156" t="s">
        <v>2918</v>
      </c>
      <c r="D2121" s="157">
        <v>450</v>
      </c>
      <c r="E2121" s="156">
        <v>0.03</v>
      </c>
      <c r="F2121" s="158">
        <f t="shared" si="551"/>
        <v>13.5</v>
      </c>
      <c r="G2121" s="156">
        <v>0.02</v>
      </c>
      <c r="H2121" s="158">
        <f t="shared" si="552"/>
        <v>9</v>
      </c>
      <c r="I2121" s="159"/>
      <c r="K2121" s="246"/>
    </row>
    <row r="2122" spans="1:11" s="19" customFormat="1" ht="15.75">
      <c r="A2122" s="154"/>
      <c r="B2122" s="154" t="s">
        <v>2739</v>
      </c>
      <c r="C2122" s="154" t="s">
        <v>2919</v>
      </c>
      <c r="D2122" s="155">
        <v>401</v>
      </c>
      <c r="E2122" s="154">
        <v>0.03</v>
      </c>
      <c r="F2122" s="151">
        <f t="shared" si="551"/>
        <v>12.03</v>
      </c>
      <c r="G2122" s="154">
        <v>0.02</v>
      </c>
      <c r="H2122" s="151">
        <f t="shared" si="552"/>
        <v>8.02</v>
      </c>
      <c r="I2122" s="152"/>
      <c r="K2122" s="246"/>
    </row>
    <row r="2123" spans="1:11" s="19" customFormat="1" ht="15.75">
      <c r="A2123" s="154"/>
      <c r="B2123" s="154" t="s">
        <v>2742</v>
      </c>
      <c r="C2123" s="154" t="s">
        <v>2920</v>
      </c>
      <c r="D2123" s="155">
        <v>318</v>
      </c>
      <c r="E2123" s="154">
        <v>0.03</v>
      </c>
      <c r="F2123" s="151">
        <f t="shared" si="551"/>
        <v>9.5399999999999991</v>
      </c>
      <c r="G2123" s="154">
        <v>0.02</v>
      </c>
      <c r="H2123" s="151">
        <f t="shared" si="552"/>
        <v>6.36</v>
      </c>
      <c r="I2123" s="152"/>
      <c r="K2123" s="246"/>
    </row>
    <row r="2124" spans="1:11" s="19" customFormat="1" ht="15.75">
      <c r="A2124" s="154"/>
      <c r="B2124" s="154" t="s">
        <v>2745</v>
      </c>
      <c r="C2124" s="154" t="s">
        <v>2921</v>
      </c>
      <c r="D2124" s="155">
        <v>150</v>
      </c>
      <c r="E2124" s="154">
        <v>0.04</v>
      </c>
      <c r="F2124" s="151">
        <f t="shared" si="551"/>
        <v>6</v>
      </c>
      <c r="G2124" s="154">
        <v>0.02</v>
      </c>
      <c r="H2124" s="151">
        <f t="shared" si="552"/>
        <v>3</v>
      </c>
      <c r="I2124" s="152"/>
      <c r="K2124" s="246"/>
    </row>
    <row r="2125" spans="1:11" s="19" customFormat="1" ht="15.75">
      <c r="A2125" s="154"/>
      <c r="B2125" s="154" t="s">
        <v>2748</v>
      </c>
      <c r="C2125" s="154" t="s">
        <v>2922</v>
      </c>
      <c r="D2125" s="155">
        <v>247</v>
      </c>
      <c r="E2125" s="154">
        <v>0.03</v>
      </c>
      <c r="F2125" s="151">
        <f t="shared" si="551"/>
        <v>7.41</v>
      </c>
      <c r="G2125" s="154">
        <v>0.02</v>
      </c>
      <c r="H2125" s="151">
        <f t="shared" si="552"/>
        <v>4.9400000000000004</v>
      </c>
      <c r="I2125" s="152"/>
      <c r="K2125" s="246"/>
    </row>
    <row r="2126" spans="1:11" s="19" customFormat="1" ht="15.75">
      <c r="A2126" s="154" t="s">
        <v>2923</v>
      </c>
      <c r="B2126" s="154" t="s">
        <v>2752</v>
      </c>
      <c r="C2126" s="154" t="s">
        <v>2924</v>
      </c>
      <c r="D2126" s="155">
        <v>223</v>
      </c>
      <c r="E2126" s="154">
        <v>0.04</v>
      </c>
      <c r="F2126" s="151">
        <f t="shared" si="551"/>
        <v>8.92</v>
      </c>
      <c r="G2126" s="154">
        <v>0.02</v>
      </c>
      <c r="H2126" s="151">
        <f t="shared" si="552"/>
        <v>4.46</v>
      </c>
      <c r="I2126" s="152"/>
      <c r="K2126" s="246"/>
    </row>
    <row r="2127" spans="1:11" s="19" customFormat="1" ht="15.75">
      <c r="A2127" s="154"/>
      <c r="B2127" s="154" t="s">
        <v>2720</v>
      </c>
      <c r="C2127" s="154" t="s">
        <v>2925</v>
      </c>
      <c r="D2127" s="155">
        <v>308</v>
      </c>
      <c r="E2127" s="154">
        <v>0.04</v>
      </c>
      <c r="F2127" s="151">
        <f t="shared" si="551"/>
        <v>12.32</v>
      </c>
      <c r="G2127" s="154">
        <v>0.02</v>
      </c>
      <c r="H2127" s="151">
        <f t="shared" si="552"/>
        <v>6.16</v>
      </c>
      <c r="I2127" s="152"/>
      <c r="K2127" s="246"/>
    </row>
    <row r="2128" spans="1:11" s="19" customFormat="1" ht="15.75">
      <c r="A2128" s="154"/>
      <c r="B2128" s="154" t="s">
        <v>2756</v>
      </c>
      <c r="C2128" s="154" t="s">
        <v>2926</v>
      </c>
      <c r="D2128" s="155">
        <v>914</v>
      </c>
      <c r="E2128" s="154">
        <v>0.04</v>
      </c>
      <c r="F2128" s="151">
        <f t="shared" si="551"/>
        <v>36.56</v>
      </c>
      <c r="G2128" s="154">
        <v>0.02</v>
      </c>
      <c r="H2128" s="151">
        <f t="shared" si="552"/>
        <v>18.28</v>
      </c>
      <c r="I2128" s="152"/>
      <c r="K2128" s="246"/>
    </row>
    <row r="2129" spans="1:11" s="19" customFormat="1" ht="15.75">
      <c r="A2129" s="154"/>
      <c r="B2129" s="154" t="s">
        <v>2759</v>
      </c>
      <c r="C2129" s="154" t="s">
        <v>2927</v>
      </c>
      <c r="D2129" s="155">
        <v>862</v>
      </c>
      <c r="E2129" s="154">
        <v>0.03</v>
      </c>
      <c r="F2129" s="151">
        <f t="shared" si="551"/>
        <v>25.86</v>
      </c>
      <c r="G2129" s="154">
        <v>0.02</v>
      </c>
      <c r="H2129" s="151">
        <f t="shared" si="552"/>
        <v>17.240000000000002</v>
      </c>
      <c r="I2129" s="152"/>
      <c r="K2129" s="246"/>
    </row>
    <row r="2130" spans="1:11" s="19" customFormat="1" ht="15.75">
      <c r="A2130" s="154"/>
      <c r="B2130" s="154" t="s">
        <v>2762</v>
      </c>
      <c r="C2130" s="154" t="s">
        <v>2928</v>
      </c>
      <c r="D2130" s="155">
        <v>632</v>
      </c>
      <c r="E2130" s="154">
        <v>0.04</v>
      </c>
      <c r="F2130" s="151">
        <f t="shared" si="551"/>
        <v>25.28</v>
      </c>
      <c r="G2130" s="154">
        <v>0.02</v>
      </c>
      <c r="H2130" s="151">
        <f t="shared" si="552"/>
        <v>12.64</v>
      </c>
      <c r="I2130" s="152"/>
      <c r="K2130" s="246"/>
    </row>
    <row r="2131" spans="1:11" s="19" customFormat="1" ht="15.75">
      <c r="A2131" s="154" t="s">
        <v>2929</v>
      </c>
      <c r="B2131" s="154" t="s">
        <v>2766</v>
      </c>
      <c r="C2131" s="154" t="s">
        <v>2930</v>
      </c>
      <c r="D2131" s="155">
        <v>289</v>
      </c>
      <c r="E2131" s="154">
        <v>0.04</v>
      </c>
      <c r="F2131" s="151">
        <f t="shared" si="551"/>
        <v>11.56</v>
      </c>
      <c r="G2131" s="154">
        <v>0.02</v>
      </c>
      <c r="H2131" s="151">
        <f t="shared" si="552"/>
        <v>5.78</v>
      </c>
      <c r="I2131" s="152"/>
      <c r="K2131" s="246"/>
    </row>
    <row r="2132" spans="1:11" s="19" customFormat="1" ht="15.75">
      <c r="A2132" s="154"/>
      <c r="B2132" s="154" t="s">
        <v>2769</v>
      </c>
      <c r="C2132" s="154" t="s">
        <v>2931</v>
      </c>
      <c r="D2132" s="155">
        <v>174</v>
      </c>
      <c r="E2132" s="154">
        <v>0.04</v>
      </c>
      <c r="F2132" s="151">
        <f t="shared" si="551"/>
        <v>6.96</v>
      </c>
      <c r="G2132" s="154">
        <v>0.02</v>
      </c>
      <c r="H2132" s="151">
        <f t="shared" si="552"/>
        <v>3.48</v>
      </c>
      <c r="I2132" s="152"/>
      <c r="K2132" s="246"/>
    </row>
    <row r="2133" spans="1:11" s="19" customFormat="1" ht="15.75">
      <c r="A2133" s="154"/>
      <c r="B2133" s="154" t="s">
        <v>2772</v>
      </c>
      <c r="C2133" s="154" t="s">
        <v>2932</v>
      </c>
      <c r="D2133" s="155">
        <v>156</v>
      </c>
      <c r="E2133" s="154">
        <v>0.03</v>
      </c>
      <c r="F2133" s="151">
        <f t="shared" si="551"/>
        <v>4.68</v>
      </c>
      <c r="G2133" s="154">
        <v>0.02</v>
      </c>
      <c r="H2133" s="151">
        <f t="shared" si="552"/>
        <v>3.12</v>
      </c>
      <c r="I2133" s="152"/>
      <c r="K2133" s="246"/>
    </row>
    <row r="2134" spans="1:11" s="19" customFormat="1" ht="15.75">
      <c r="A2134" s="154"/>
      <c r="B2134" s="154" t="s">
        <v>2772</v>
      </c>
      <c r="C2134" s="154" t="s">
        <v>2933</v>
      </c>
      <c r="D2134" s="155">
        <v>335</v>
      </c>
      <c r="E2134" s="154">
        <v>0.03</v>
      </c>
      <c r="F2134" s="151">
        <f t="shared" si="551"/>
        <v>10.049999999999999</v>
      </c>
      <c r="G2134" s="154">
        <v>0.02</v>
      </c>
      <c r="H2134" s="151">
        <f t="shared" si="552"/>
        <v>6.7</v>
      </c>
      <c r="I2134" s="152"/>
      <c r="K2134" s="246"/>
    </row>
    <row r="2135" spans="1:11" s="19" customFormat="1" ht="15.75">
      <c r="A2135" s="154" t="s">
        <v>2934</v>
      </c>
      <c r="B2135" s="154" t="s">
        <v>2776</v>
      </c>
      <c r="C2135" s="154" t="s">
        <v>2935</v>
      </c>
      <c r="D2135" s="155">
        <v>247</v>
      </c>
      <c r="E2135" s="154">
        <v>0.1</v>
      </c>
      <c r="F2135" s="151">
        <f t="shared" si="551"/>
        <v>24.700000000000003</v>
      </c>
      <c r="G2135" s="154">
        <v>0</v>
      </c>
      <c r="H2135" s="151">
        <f t="shared" si="552"/>
        <v>0</v>
      </c>
      <c r="I2135" s="152"/>
      <c r="K2135" s="246"/>
    </row>
    <row r="2136" spans="1:11" s="19" customFormat="1" ht="15.75">
      <c r="A2136" s="154"/>
      <c r="B2136" s="154" t="s">
        <v>2779</v>
      </c>
      <c r="C2136" s="154" t="s">
        <v>2936</v>
      </c>
      <c r="D2136" s="155">
        <v>344</v>
      </c>
      <c r="E2136" s="154">
        <v>0.1</v>
      </c>
      <c r="F2136" s="151">
        <f t="shared" si="551"/>
        <v>34.4</v>
      </c>
      <c r="G2136" s="154">
        <v>0</v>
      </c>
      <c r="H2136" s="151">
        <f t="shared" si="552"/>
        <v>0</v>
      </c>
      <c r="I2136" s="152"/>
      <c r="K2136" s="246"/>
    </row>
    <row r="2137" spans="1:11" s="19" customFormat="1" ht="15.75">
      <c r="A2137" s="154"/>
      <c r="B2137" s="154" t="s">
        <v>2782</v>
      </c>
      <c r="C2137" s="154" t="s">
        <v>2937</v>
      </c>
      <c r="D2137" s="155">
        <v>83</v>
      </c>
      <c r="E2137" s="154">
        <v>0.1</v>
      </c>
      <c r="F2137" s="151">
        <f t="shared" si="551"/>
        <v>8.3000000000000007</v>
      </c>
      <c r="G2137" s="154">
        <v>0</v>
      </c>
      <c r="H2137" s="151">
        <f t="shared" si="552"/>
        <v>0</v>
      </c>
      <c r="I2137" s="152"/>
      <c r="K2137" s="246"/>
    </row>
    <row r="2138" spans="1:11" s="19" customFormat="1" ht="15.75">
      <c r="A2138" s="154"/>
      <c r="B2138" s="154" t="s">
        <v>2785</v>
      </c>
      <c r="C2138" s="154" t="s">
        <v>2938</v>
      </c>
      <c r="D2138" s="155">
        <v>156</v>
      </c>
      <c r="E2138" s="154">
        <v>0.1</v>
      </c>
      <c r="F2138" s="151">
        <f t="shared" si="551"/>
        <v>15.600000000000001</v>
      </c>
      <c r="G2138" s="154">
        <v>0</v>
      </c>
      <c r="H2138" s="151">
        <f t="shared" si="552"/>
        <v>0</v>
      </c>
      <c r="I2138" s="152"/>
      <c r="K2138" s="246"/>
    </row>
    <row r="2139" spans="1:11" s="19" customFormat="1" ht="15.75">
      <c r="A2139" s="154" t="s">
        <v>2939</v>
      </c>
      <c r="B2139" s="154" t="s">
        <v>1017</v>
      </c>
      <c r="C2139" s="154" t="s">
        <v>2940</v>
      </c>
      <c r="D2139" s="155">
        <v>169</v>
      </c>
      <c r="E2139" s="154">
        <v>0.1</v>
      </c>
      <c r="F2139" s="151">
        <f t="shared" si="551"/>
        <v>16.900000000000002</v>
      </c>
      <c r="G2139" s="154">
        <v>0</v>
      </c>
      <c r="H2139" s="151">
        <f t="shared" si="552"/>
        <v>0</v>
      </c>
      <c r="I2139" s="152"/>
      <c r="K2139" s="246"/>
    </row>
    <row r="2140" spans="1:11" s="19" customFormat="1" ht="15.75">
      <c r="A2140" s="154"/>
      <c r="B2140" s="154" t="s">
        <v>2791</v>
      </c>
      <c r="C2140" s="154" t="s">
        <v>2941</v>
      </c>
      <c r="D2140" s="155">
        <v>434</v>
      </c>
      <c r="E2140" s="154">
        <v>0.1</v>
      </c>
      <c r="F2140" s="151">
        <f t="shared" si="551"/>
        <v>43.400000000000006</v>
      </c>
      <c r="G2140" s="154">
        <v>0</v>
      </c>
      <c r="H2140" s="151">
        <f t="shared" si="552"/>
        <v>0</v>
      </c>
      <c r="I2140" s="152"/>
      <c r="K2140" s="246"/>
    </row>
    <row r="2141" spans="1:11" s="19" customFormat="1" ht="15.75">
      <c r="A2141" s="154"/>
      <c r="B2141" s="154" t="s">
        <v>2794</v>
      </c>
      <c r="C2141" s="154" t="s">
        <v>2942</v>
      </c>
      <c r="D2141" s="155">
        <v>295</v>
      </c>
      <c r="E2141" s="154">
        <v>0.1</v>
      </c>
      <c r="F2141" s="151">
        <f t="shared" si="551"/>
        <v>29.5</v>
      </c>
      <c r="G2141" s="154">
        <v>0</v>
      </c>
      <c r="H2141" s="151">
        <f t="shared" si="552"/>
        <v>0</v>
      </c>
      <c r="I2141" s="152"/>
      <c r="K2141" s="246"/>
    </row>
    <row r="2142" spans="1:11" s="19" customFormat="1" ht="15.75">
      <c r="A2142" s="154" t="s">
        <v>2943</v>
      </c>
      <c r="B2142" s="154" t="s">
        <v>2798</v>
      </c>
      <c r="C2142" s="154" t="s">
        <v>2944</v>
      </c>
      <c r="D2142" s="155">
        <v>484</v>
      </c>
      <c r="E2142" s="154">
        <v>0.1</v>
      </c>
      <c r="F2142" s="151">
        <f t="shared" si="551"/>
        <v>48.400000000000006</v>
      </c>
      <c r="G2142" s="154">
        <v>0</v>
      </c>
      <c r="H2142" s="151">
        <f t="shared" si="552"/>
        <v>0</v>
      </c>
      <c r="I2142" s="152"/>
      <c r="K2142" s="246"/>
    </row>
    <row r="2143" spans="1:11" s="19" customFormat="1" ht="15.75">
      <c r="A2143" s="154"/>
      <c r="B2143" s="154" t="s">
        <v>2945</v>
      </c>
      <c r="C2143" s="154" t="s">
        <v>2946</v>
      </c>
      <c r="D2143" s="155">
        <v>300</v>
      </c>
      <c r="E2143" s="154">
        <v>0.1</v>
      </c>
      <c r="F2143" s="151">
        <f t="shared" si="551"/>
        <v>30</v>
      </c>
      <c r="G2143" s="154">
        <v>0</v>
      </c>
      <c r="H2143" s="151">
        <f t="shared" si="552"/>
        <v>0</v>
      </c>
      <c r="I2143" s="152"/>
      <c r="K2143" s="246"/>
    </row>
    <row r="2144" spans="1:11" s="19" customFormat="1" ht="15.75">
      <c r="A2144" s="154" t="s">
        <v>2947</v>
      </c>
      <c r="B2144" s="154" t="s">
        <v>2802</v>
      </c>
      <c r="C2144" s="154" t="s">
        <v>2948</v>
      </c>
      <c r="D2144" s="155">
        <v>726</v>
      </c>
      <c r="E2144" s="154">
        <v>0.08</v>
      </c>
      <c r="F2144" s="151">
        <f t="shared" si="551"/>
        <v>58.08</v>
      </c>
      <c r="G2144" s="154">
        <v>0</v>
      </c>
      <c r="H2144" s="151">
        <f t="shared" si="552"/>
        <v>0</v>
      </c>
      <c r="I2144" s="152"/>
      <c r="K2144" s="246"/>
    </row>
    <row r="2145" spans="1:11" s="19" customFormat="1" ht="15.75">
      <c r="A2145" s="154"/>
      <c r="B2145" s="154" t="s">
        <v>2949</v>
      </c>
      <c r="C2145" s="154" t="s">
        <v>2950</v>
      </c>
      <c r="D2145" s="155">
        <v>540</v>
      </c>
      <c r="E2145" s="154">
        <v>0.08</v>
      </c>
      <c r="F2145" s="151">
        <f t="shared" si="551"/>
        <v>43.2</v>
      </c>
      <c r="G2145" s="154">
        <v>0</v>
      </c>
      <c r="H2145" s="151">
        <f t="shared" si="552"/>
        <v>0</v>
      </c>
      <c r="I2145" s="152"/>
      <c r="K2145" s="246"/>
    </row>
    <row r="2146" spans="1:11" s="19" customFormat="1" ht="15.75">
      <c r="A2146" s="154" t="s">
        <v>2951</v>
      </c>
      <c r="B2146" s="154" t="s">
        <v>2806</v>
      </c>
      <c r="C2146" s="154" t="s">
        <v>2952</v>
      </c>
      <c r="D2146" s="155">
        <v>601</v>
      </c>
      <c r="E2146" s="154">
        <v>0.08</v>
      </c>
      <c r="F2146" s="151">
        <f t="shared" si="551"/>
        <v>48.08</v>
      </c>
      <c r="G2146" s="154">
        <v>0</v>
      </c>
      <c r="H2146" s="151">
        <f t="shared" si="552"/>
        <v>0</v>
      </c>
      <c r="I2146" s="152"/>
      <c r="K2146" s="246"/>
    </row>
    <row r="2147" spans="1:11" s="19" customFormat="1" ht="15.75">
      <c r="A2147" s="154"/>
      <c r="B2147" s="154" t="s">
        <v>2809</v>
      </c>
      <c r="C2147" s="154" t="s">
        <v>2953</v>
      </c>
      <c r="D2147" s="155">
        <v>399</v>
      </c>
      <c r="E2147" s="154">
        <v>0.08</v>
      </c>
      <c r="F2147" s="151">
        <f t="shared" si="551"/>
        <v>31.92</v>
      </c>
      <c r="G2147" s="154">
        <v>0</v>
      </c>
      <c r="H2147" s="151">
        <f t="shared" si="552"/>
        <v>0</v>
      </c>
      <c r="I2147" s="152"/>
      <c r="K2147" s="246"/>
    </row>
    <row r="2148" spans="1:11" s="19" customFormat="1" ht="15.75">
      <c r="A2148" s="154" t="s">
        <v>2954</v>
      </c>
      <c r="B2148" s="154" t="s">
        <v>2813</v>
      </c>
      <c r="C2148" s="154" t="s">
        <v>2955</v>
      </c>
      <c r="D2148" s="155">
        <v>440</v>
      </c>
      <c r="E2148" s="154">
        <v>0.06</v>
      </c>
      <c r="F2148" s="151">
        <f t="shared" si="551"/>
        <v>26.4</v>
      </c>
      <c r="G2148" s="154">
        <v>0</v>
      </c>
      <c r="H2148" s="151">
        <f t="shared" si="552"/>
        <v>0</v>
      </c>
      <c r="I2148" s="152"/>
      <c r="K2148" s="246"/>
    </row>
    <row r="2149" spans="1:11" s="19" customFormat="1" ht="15.75">
      <c r="A2149" s="154"/>
      <c r="B2149" s="154" t="s">
        <v>2956</v>
      </c>
      <c r="C2149" s="154" t="s">
        <v>2957</v>
      </c>
      <c r="D2149" s="155">
        <v>359</v>
      </c>
      <c r="E2149" s="154">
        <v>0.06</v>
      </c>
      <c r="F2149" s="151">
        <f t="shared" si="551"/>
        <v>21.54</v>
      </c>
      <c r="G2149" s="154">
        <v>0</v>
      </c>
      <c r="H2149" s="151">
        <f t="shared" si="552"/>
        <v>0</v>
      </c>
      <c r="I2149" s="152"/>
      <c r="K2149" s="246"/>
    </row>
    <row r="2150" spans="1:11" s="19" customFormat="1" ht="15.75">
      <c r="A2150" s="154"/>
      <c r="B2150" s="154" t="s">
        <v>2816</v>
      </c>
      <c r="C2150" s="154" t="s">
        <v>2958</v>
      </c>
      <c r="D2150" s="155">
        <v>359</v>
      </c>
      <c r="E2150" s="154">
        <v>0.06</v>
      </c>
      <c r="F2150" s="151">
        <f t="shared" si="551"/>
        <v>21.54</v>
      </c>
      <c r="G2150" s="154">
        <v>0</v>
      </c>
      <c r="H2150" s="151">
        <f t="shared" si="552"/>
        <v>0</v>
      </c>
      <c r="I2150" s="152"/>
      <c r="K2150" s="246"/>
    </row>
    <row r="2151" spans="1:11" s="19" customFormat="1" ht="15.75">
      <c r="A2151" s="154" t="s">
        <v>2959</v>
      </c>
      <c r="B2151" s="154" t="s">
        <v>2820</v>
      </c>
      <c r="C2151" s="154" t="s">
        <v>2960</v>
      </c>
      <c r="D2151" s="155">
        <v>451</v>
      </c>
      <c r="E2151" s="154">
        <v>0.1</v>
      </c>
      <c r="F2151" s="151">
        <f t="shared" si="551"/>
        <v>45.1</v>
      </c>
      <c r="G2151" s="154">
        <v>0</v>
      </c>
      <c r="H2151" s="151">
        <f t="shared" si="552"/>
        <v>0</v>
      </c>
      <c r="I2151" s="152"/>
      <c r="K2151" s="246"/>
    </row>
    <row r="2152" spans="1:11" s="19" customFormat="1" ht="15.75">
      <c r="A2152" s="154"/>
      <c r="B2152" s="154" t="s">
        <v>2823</v>
      </c>
      <c r="C2152" s="154" t="s">
        <v>2961</v>
      </c>
      <c r="D2152" s="155">
        <v>600</v>
      </c>
      <c r="E2152" s="154">
        <v>0.1</v>
      </c>
      <c r="F2152" s="151">
        <f t="shared" si="551"/>
        <v>60</v>
      </c>
      <c r="G2152" s="154">
        <v>0</v>
      </c>
      <c r="H2152" s="151">
        <f t="shared" si="552"/>
        <v>0</v>
      </c>
      <c r="I2152" s="152"/>
      <c r="K2152" s="246"/>
    </row>
    <row r="2153" spans="1:11" s="19" customFormat="1" ht="15.75">
      <c r="A2153" s="151"/>
      <c r="B2153" s="152"/>
      <c r="C2153" s="152"/>
      <c r="D2153" s="153"/>
      <c r="E2153" s="152"/>
      <c r="F2153" s="152">
        <f>SUM(F2121:F2152)</f>
        <v>797.7299999999999</v>
      </c>
      <c r="G2153" s="152"/>
      <c r="H2153" s="152">
        <f>SUM(H2121:H2152)</f>
        <v>109.18000000000002</v>
      </c>
      <c r="I2153" s="152">
        <f>SUM(F2153:H2153)</f>
        <v>906.91</v>
      </c>
      <c r="K2153" s="246"/>
    </row>
    <row r="2154" spans="1:11" s="19" customFormat="1" ht="15.75">
      <c r="A2154" s="160" t="s">
        <v>2962</v>
      </c>
      <c r="B2154" s="160" t="s">
        <v>83</v>
      </c>
      <c r="C2154" s="160" t="s">
        <v>2963</v>
      </c>
      <c r="D2154" s="161">
        <v>3256</v>
      </c>
      <c r="E2154" s="160">
        <v>0.03</v>
      </c>
      <c r="F2154" s="162">
        <f>E2154*D2154</f>
        <v>97.679999999999993</v>
      </c>
      <c r="G2154" s="160">
        <v>0.02</v>
      </c>
      <c r="H2154" s="162">
        <f>G2154*D2154</f>
        <v>65.12</v>
      </c>
      <c r="I2154" s="162"/>
      <c r="K2154" s="246"/>
    </row>
    <row r="2155" spans="1:11" s="19" customFormat="1" ht="15.75">
      <c r="A2155" s="160"/>
      <c r="B2155" s="160" t="s">
        <v>85</v>
      </c>
      <c r="C2155" s="160" t="s">
        <v>2964</v>
      </c>
      <c r="D2155" s="161">
        <v>2189</v>
      </c>
      <c r="E2155" s="160">
        <v>0.03</v>
      </c>
      <c r="F2155" s="162">
        <f t="shared" ref="F2155:F2189" si="553">E2155*D2155</f>
        <v>65.67</v>
      </c>
      <c r="G2155" s="160">
        <v>0.02</v>
      </c>
      <c r="H2155" s="162">
        <f t="shared" ref="H2155:H2189" si="554">G2155*D2155</f>
        <v>43.78</v>
      </c>
      <c r="I2155" s="162"/>
      <c r="K2155" s="246"/>
    </row>
    <row r="2156" spans="1:11" s="19" customFormat="1" ht="15.75">
      <c r="A2156" s="160"/>
      <c r="B2156" s="160" t="s">
        <v>87</v>
      </c>
      <c r="C2156" s="160" t="s">
        <v>2965</v>
      </c>
      <c r="D2156" s="161">
        <v>2274</v>
      </c>
      <c r="E2156" s="160">
        <v>0.03</v>
      </c>
      <c r="F2156" s="162">
        <f t="shared" si="553"/>
        <v>68.22</v>
      </c>
      <c r="G2156" s="160">
        <v>0.02</v>
      </c>
      <c r="H2156" s="162">
        <f t="shared" si="554"/>
        <v>45.480000000000004</v>
      </c>
      <c r="I2156" s="162"/>
      <c r="K2156" s="246"/>
    </row>
    <row r="2157" spans="1:11" s="19" customFormat="1" ht="15.75">
      <c r="A2157" s="160" t="s">
        <v>2966</v>
      </c>
      <c r="B2157" s="160" t="s">
        <v>2967</v>
      </c>
      <c r="C2157" s="160" t="s">
        <v>2968</v>
      </c>
      <c r="D2157" s="161">
        <v>217</v>
      </c>
      <c r="E2157" s="160">
        <v>0.15</v>
      </c>
      <c r="F2157" s="162">
        <f t="shared" si="553"/>
        <v>32.549999999999997</v>
      </c>
      <c r="G2157" s="160">
        <v>0</v>
      </c>
      <c r="H2157" s="162">
        <f t="shared" si="554"/>
        <v>0</v>
      </c>
      <c r="I2157" s="162"/>
      <c r="K2157" s="246"/>
    </row>
    <row r="2158" spans="1:11" s="19" customFormat="1" ht="15.75">
      <c r="A2158" s="160" t="s">
        <v>2966</v>
      </c>
      <c r="B2158" s="160" t="s">
        <v>2967</v>
      </c>
      <c r="C2158" s="160" t="s">
        <v>2969</v>
      </c>
      <c r="D2158" s="161">
        <v>224</v>
      </c>
      <c r="E2158" s="160">
        <v>0.15</v>
      </c>
      <c r="F2158" s="162">
        <f t="shared" si="553"/>
        <v>33.6</v>
      </c>
      <c r="G2158" s="160">
        <v>0</v>
      </c>
      <c r="H2158" s="162">
        <f t="shared" si="554"/>
        <v>0</v>
      </c>
      <c r="I2158" s="162"/>
      <c r="K2158" s="246"/>
    </row>
    <row r="2159" spans="1:11" s="19" customFormat="1" ht="15.75">
      <c r="A2159" s="160" t="s">
        <v>2966</v>
      </c>
      <c r="B2159" s="160" t="s">
        <v>2970</v>
      </c>
      <c r="C2159" s="160" t="s">
        <v>2971</v>
      </c>
      <c r="D2159" s="161">
        <v>896</v>
      </c>
      <c r="E2159" s="160">
        <v>0.15</v>
      </c>
      <c r="F2159" s="162">
        <f t="shared" si="553"/>
        <v>134.4</v>
      </c>
      <c r="G2159" s="160">
        <v>0</v>
      </c>
      <c r="H2159" s="162">
        <f t="shared" si="554"/>
        <v>0</v>
      </c>
      <c r="I2159" s="162"/>
      <c r="K2159" s="246"/>
    </row>
    <row r="2160" spans="1:11" s="19" customFormat="1" ht="15.75">
      <c r="A2160" s="160" t="s">
        <v>2966</v>
      </c>
      <c r="B2160" s="160" t="s">
        <v>2970</v>
      </c>
      <c r="C2160" s="160" t="s">
        <v>2972</v>
      </c>
      <c r="D2160" s="161">
        <v>906</v>
      </c>
      <c r="E2160" s="160">
        <v>0.15</v>
      </c>
      <c r="F2160" s="162">
        <f t="shared" si="553"/>
        <v>135.9</v>
      </c>
      <c r="G2160" s="160">
        <v>0</v>
      </c>
      <c r="H2160" s="162">
        <f t="shared" si="554"/>
        <v>0</v>
      </c>
      <c r="I2160" s="162"/>
      <c r="K2160" s="246"/>
    </row>
    <row r="2161" spans="1:11" s="19" customFormat="1" ht="15.75">
      <c r="A2161" s="163"/>
      <c r="B2161" s="163"/>
      <c r="C2161" s="163"/>
      <c r="D2161" s="164"/>
      <c r="E2161" s="163"/>
      <c r="F2161" s="162"/>
      <c r="G2161" s="163"/>
      <c r="H2161" s="162">
        <f t="shared" si="554"/>
        <v>0</v>
      </c>
      <c r="I2161" s="162"/>
      <c r="K2161" s="246"/>
    </row>
    <row r="2162" spans="1:11" s="19" customFormat="1" ht="15.75">
      <c r="A2162" s="160" t="s">
        <v>2973</v>
      </c>
      <c r="B2162" s="160" t="s">
        <v>2974</v>
      </c>
      <c r="C2162" s="160" t="s">
        <v>2975</v>
      </c>
      <c r="D2162" s="161">
        <v>1665</v>
      </c>
      <c r="E2162" s="160">
        <v>0.12</v>
      </c>
      <c r="F2162" s="162">
        <f t="shared" si="553"/>
        <v>199.79999999999998</v>
      </c>
      <c r="G2162" s="160">
        <v>0</v>
      </c>
      <c r="H2162" s="162">
        <f t="shared" si="554"/>
        <v>0</v>
      </c>
      <c r="I2162" s="162"/>
      <c r="K2162" s="246"/>
    </row>
    <row r="2163" spans="1:11" s="19" customFormat="1" ht="15.75">
      <c r="A2163" s="160" t="s">
        <v>2973</v>
      </c>
      <c r="B2163" s="160" t="s">
        <v>2974</v>
      </c>
      <c r="C2163" s="160" t="s">
        <v>2976</v>
      </c>
      <c r="D2163" s="161">
        <v>896</v>
      </c>
      <c r="E2163" s="160">
        <v>0.12</v>
      </c>
      <c r="F2163" s="162">
        <f t="shared" si="553"/>
        <v>107.52</v>
      </c>
      <c r="G2163" s="160">
        <v>0</v>
      </c>
      <c r="H2163" s="162">
        <f t="shared" si="554"/>
        <v>0</v>
      </c>
      <c r="I2163" s="162"/>
      <c r="K2163" s="246"/>
    </row>
    <row r="2164" spans="1:11" s="19" customFormat="1" ht="15.75">
      <c r="A2164" s="160" t="s">
        <v>2973</v>
      </c>
      <c r="B2164" s="160" t="s">
        <v>2977</v>
      </c>
      <c r="C2164" s="160" t="s">
        <v>2978</v>
      </c>
      <c r="D2164" s="161">
        <v>391</v>
      </c>
      <c r="E2164" s="160">
        <v>0.12</v>
      </c>
      <c r="F2164" s="162">
        <f t="shared" si="553"/>
        <v>46.92</v>
      </c>
      <c r="G2164" s="160">
        <v>0</v>
      </c>
      <c r="H2164" s="162">
        <f t="shared" si="554"/>
        <v>0</v>
      </c>
      <c r="I2164" s="162"/>
      <c r="K2164" s="246"/>
    </row>
    <row r="2165" spans="1:11" s="19" customFormat="1" ht="15.75">
      <c r="A2165" s="160" t="s">
        <v>2973</v>
      </c>
      <c r="B2165" s="160" t="s">
        <v>2977</v>
      </c>
      <c r="C2165" s="160" t="s">
        <v>2979</v>
      </c>
      <c r="D2165" s="161">
        <v>208</v>
      </c>
      <c r="E2165" s="160">
        <v>0.12</v>
      </c>
      <c r="F2165" s="162">
        <f t="shared" si="553"/>
        <v>24.96</v>
      </c>
      <c r="G2165" s="160">
        <v>0</v>
      </c>
      <c r="H2165" s="162">
        <f t="shared" si="554"/>
        <v>0</v>
      </c>
      <c r="I2165" s="162"/>
      <c r="K2165" s="246"/>
    </row>
    <row r="2166" spans="1:11" s="19" customFormat="1" ht="15.75">
      <c r="A2166" s="163"/>
      <c r="B2166" s="163"/>
      <c r="C2166" s="163"/>
      <c r="D2166" s="164"/>
      <c r="E2166" s="163"/>
      <c r="F2166" s="162"/>
      <c r="G2166" s="163"/>
      <c r="H2166" s="162">
        <f t="shared" si="554"/>
        <v>0</v>
      </c>
      <c r="I2166" s="162"/>
      <c r="K2166" s="246"/>
    </row>
    <row r="2167" spans="1:11" s="19" customFormat="1" ht="15.75">
      <c r="A2167" s="160" t="s">
        <v>2980</v>
      </c>
      <c r="B2167" s="160" t="s">
        <v>2981</v>
      </c>
      <c r="C2167" s="160" t="s">
        <v>2982</v>
      </c>
      <c r="D2167" s="161">
        <v>535</v>
      </c>
      <c r="E2167" s="160">
        <v>0.08</v>
      </c>
      <c r="F2167" s="162">
        <f t="shared" si="553"/>
        <v>42.800000000000004</v>
      </c>
      <c r="G2167" s="160">
        <v>0</v>
      </c>
      <c r="H2167" s="162">
        <f t="shared" si="554"/>
        <v>0</v>
      </c>
      <c r="I2167" s="162"/>
      <c r="K2167" s="246"/>
    </row>
    <row r="2168" spans="1:11" s="19" customFormat="1" ht="15.75">
      <c r="A2168" s="160" t="s">
        <v>2980</v>
      </c>
      <c r="B2168" s="160" t="s">
        <v>2981</v>
      </c>
      <c r="C2168" s="160" t="s">
        <v>2983</v>
      </c>
      <c r="D2168" s="161">
        <v>2112</v>
      </c>
      <c r="E2168" s="160">
        <v>0.08</v>
      </c>
      <c r="F2168" s="162">
        <f t="shared" si="553"/>
        <v>168.96</v>
      </c>
      <c r="G2168" s="160">
        <v>0</v>
      </c>
      <c r="H2168" s="162">
        <f t="shared" si="554"/>
        <v>0</v>
      </c>
      <c r="I2168" s="162"/>
      <c r="K2168" s="246"/>
    </row>
    <row r="2169" spans="1:11" s="19" customFormat="1" ht="15.75">
      <c r="A2169" s="163"/>
      <c r="B2169" s="163"/>
      <c r="C2169" s="163"/>
      <c r="D2169" s="164"/>
      <c r="E2169" s="163"/>
      <c r="F2169" s="162"/>
      <c r="G2169" s="163"/>
      <c r="H2169" s="162">
        <f t="shared" si="554"/>
        <v>0</v>
      </c>
      <c r="I2169" s="162"/>
      <c r="K2169" s="246"/>
    </row>
    <row r="2170" spans="1:11" s="19" customFormat="1" ht="15.75">
      <c r="A2170" s="160" t="s">
        <v>2984</v>
      </c>
      <c r="B2170" s="160" t="s">
        <v>2985</v>
      </c>
      <c r="C2170" s="160" t="s">
        <v>2986</v>
      </c>
      <c r="D2170" s="161">
        <v>639</v>
      </c>
      <c r="E2170" s="160">
        <v>0.1</v>
      </c>
      <c r="F2170" s="162">
        <f t="shared" si="553"/>
        <v>63.900000000000006</v>
      </c>
      <c r="G2170" s="160">
        <v>0</v>
      </c>
      <c r="H2170" s="162">
        <f t="shared" si="554"/>
        <v>0</v>
      </c>
      <c r="I2170" s="162"/>
      <c r="K2170" s="246"/>
    </row>
    <row r="2171" spans="1:11" s="19" customFormat="1" ht="15.75">
      <c r="A2171" s="160" t="s">
        <v>2984</v>
      </c>
      <c r="B2171" s="160" t="s">
        <v>2985</v>
      </c>
      <c r="C2171" s="160" t="s">
        <v>2987</v>
      </c>
      <c r="D2171" s="161">
        <v>960</v>
      </c>
      <c r="E2171" s="160">
        <v>0.1</v>
      </c>
      <c r="F2171" s="162">
        <f t="shared" si="553"/>
        <v>96</v>
      </c>
      <c r="G2171" s="160">
        <v>0</v>
      </c>
      <c r="H2171" s="162">
        <f t="shared" si="554"/>
        <v>0</v>
      </c>
      <c r="I2171" s="162"/>
      <c r="K2171" s="246"/>
    </row>
    <row r="2172" spans="1:11" s="19" customFormat="1" ht="15.75">
      <c r="A2172" s="163"/>
      <c r="B2172" s="163"/>
      <c r="C2172" s="163"/>
      <c r="D2172" s="164"/>
      <c r="E2172" s="163"/>
      <c r="F2172" s="162"/>
      <c r="G2172" s="163"/>
      <c r="H2172" s="162">
        <f t="shared" si="554"/>
        <v>0</v>
      </c>
      <c r="I2172" s="162"/>
      <c r="K2172" s="246"/>
    </row>
    <row r="2173" spans="1:11" s="19" customFormat="1" ht="15.75">
      <c r="A2173" s="160" t="s">
        <v>2988</v>
      </c>
      <c r="B2173" s="160" t="s">
        <v>2989</v>
      </c>
      <c r="C2173" s="160" t="s">
        <v>2990</v>
      </c>
      <c r="D2173" s="161">
        <v>567</v>
      </c>
      <c r="E2173" s="160">
        <v>0.1</v>
      </c>
      <c r="F2173" s="162">
        <f t="shared" si="553"/>
        <v>56.7</v>
      </c>
      <c r="G2173" s="160">
        <v>0</v>
      </c>
      <c r="H2173" s="162">
        <f t="shared" si="554"/>
        <v>0</v>
      </c>
      <c r="I2173" s="162"/>
      <c r="K2173" s="246"/>
    </row>
    <row r="2174" spans="1:11" s="19" customFormat="1" ht="15.75">
      <c r="A2174" s="160" t="s">
        <v>2988</v>
      </c>
      <c r="B2174" s="160" t="s">
        <v>2989</v>
      </c>
      <c r="C2174" s="160" t="s">
        <v>2991</v>
      </c>
      <c r="D2174" s="161">
        <v>1312</v>
      </c>
      <c r="E2174" s="160">
        <v>0.1</v>
      </c>
      <c r="F2174" s="162">
        <f t="shared" si="553"/>
        <v>131.20000000000002</v>
      </c>
      <c r="G2174" s="160">
        <v>0</v>
      </c>
      <c r="H2174" s="162">
        <f t="shared" si="554"/>
        <v>0</v>
      </c>
      <c r="I2174" s="162"/>
      <c r="K2174" s="246"/>
    </row>
    <row r="2175" spans="1:11" s="19" customFormat="1" ht="15.75">
      <c r="A2175" s="160" t="s">
        <v>2988</v>
      </c>
      <c r="B2175" s="160" t="s">
        <v>2992</v>
      </c>
      <c r="C2175" s="160" t="s">
        <v>2993</v>
      </c>
      <c r="D2175" s="161">
        <v>153</v>
      </c>
      <c r="E2175" s="160">
        <v>0.1</v>
      </c>
      <c r="F2175" s="162">
        <f t="shared" si="553"/>
        <v>15.3</v>
      </c>
      <c r="G2175" s="160">
        <v>0</v>
      </c>
      <c r="H2175" s="162">
        <f t="shared" si="554"/>
        <v>0</v>
      </c>
      <c r="I2175" s="162"/>
      <c r="K2175" s="246"/>
    </row>
    <row r="2176" spans="1:11" s="19" customFormat="1" ht="15.75">
      <c r="A2176" s="160" t="s">
        <v>2988</v>
      </c>
      <c r="B2176" s="160" t="s">
        <v>2992</v>
      </c>
      <c r="C2176" s="160" t="s">
        <v>2994</v>
      </c>
      <c r="D2176" s="161">
        <v>368</v>
      </c>
      <c r="E2176" s="160">
        <v>0.1</v>
      </c>
      <c r="F2176" s="162">
        <f t="shared" si="553"/>
        <v>36.800000000000004</v>
      </c>
      <c r="G2176" s="160">
        <v>0</v>
      </c>
      <c r="H2176" s="162">
        <f t="shared" si="554"/>
        <v>0</v>
      </c>
      <c r="I2176" s="162"/>
      <c r="K2176" s="246"/>
    </row>
    <row r="2177" spans="1:11" s="19" customFormat="1" ht="15.75">
      <c r="A2177" s="160" t="s">
        <v>2995</v>
      </c>
      <c r="B2177" s="160" t="s">
        <v>2996</v>
      </c>
      <c r="C2177" s="160" t="s">
        <v>2997</v>
      </c>
      <c r="D2177" s="161">
        <v>621</v>
      </c>
      <c r="E2177" s="160">
        <v>0.1</v>
      </c>
      <c r="F2177" s="162">
        <f t="shared" si="553"/>
        <v>62.1</v>
      </c>
      <c r="G2177" s="160">
        <v>0</v>
      </c>
      <c r="H2177" s="162">
        <f t="shared" si="554"/>
        <v>0</v>
      </c>
      <c r="I2177" s="162"/>
      <c r="K2177" s="246"/>
    </row>
    <row r="2178" spans="1:11" s="19" customFormat="1" ht="15.75">
      <c r="A2178" s="160" t="s">
        <v>2995</v>
      </c>
      <c r="B2178" s="160" t="s">
        <v>2996</v>
      </c>
      <c r="C2178" s="160" t="s">
        <v>2998</v>
      </c>
      <c r="D2178" s="161">
        <v>928</v>
      </c>
      <c r="E2178" s="160">
        <v>0.1</v>
      </c>
      <c r="F2178" s="162">
        <f t="shared" si="553"/>
        <v>92.800000000000011</v>
      </c>
      <c r="G2178" s="160">
        <v>0</v>
      </c>
      <c r="H2178" s="162">
        <f t="shared" si="554"/>
        <v>0</v>
      </c>
      <c r="I2178" s="162"/>
      <c r="K2178" s="246"/>
    </row>
    <row r="2179" spans="1:11" s="19" customFormat="1" ht="15.75">
      <c r="A2179" s="163"/>
      <c r="B2179" s="163"/>
      <c r="C2179" s="163"/>
      <c r="D2179" s="164"/>
      <c r="E2179" s="163"/>
      <c r="F2179" s="162"/>
      <c r="G2179" s="163"/>
      <c r="H2179" s="162">
        <f t="shared" si="554"/>
        <v>0</v>
      </c>
      <c r="I2179" s="162"/>
      <c r="K2179" s="246"/>
    </row>
    <row r="2180" spans="1:11" s="19" customFormat="1" ht="15.75">
      <c r="A2180" s="160" t="s">
        <v>2999</v>
      </c>
      <c r="B2180" s="160" t="s">
        <v>3000</v>
      </c>
      <c r="C2180" s="160" t="s">
        <v>3001</v>
      </c>
      <c r="D2180" s="161">
        <v>1175</v>
      </c>
      <c r="E2180" s="160">
        <v>0.08</v>
      </c>
      <c r="F2180" s="162">
        <f t="shared" si="553"/>
        <v>94</v>
      </c>
      <c r="G2180" s="160">
        <v>0</v>
      </c>
      <c r="H2180" s="162">
        <f t="shared" si="554"/>
        <v>0</v>
      </c>
      <c r="I2180" s="162"/>
      <c r="K2180" s="246"/>
    </row>
    <row r="2181" spans="1:11" s="19" customFormat="1" ht="15.75">
      <c r="A2181" s="160" t="s">
        <v>2999</v>
      </c>
      <c r="B2181" s="160">
        <v>5450</v>
      </c>
      <c r="C2181" s="160" t="s">
        <v>3002</v>
      </c>
      <c r="D2181" s="161">
        <v>784</v>
      </c>
      <c r="E2181" s="160">
        <v>0.08</v>
      </c>
      <c r="F2181" s="162">
        <f t="shared" si="553"/>
        <v>62.72</v>
      </c>
      <c r="G2181" s="160">
        <v>0</v>
      </c>
      <c r="H2181" s="162">
        <f t="shared" si="554"/>
        <v>0</v>
      </c>
      <c r="I2181" s="162"/>
      <c r="K2181" s="246"/>
    </row>
    <row r="2182" spans="1:11" s="19" customFormat="1" ht="15.75">
      <c r="A2182" s="163"/>
      <c r="B2182" s="163"/>
      <c r="C2182" s="163"/>
      <c r="D2182" s="164"/>
      <c r="E2182" s="163"/>
      <c r="F2182" s="162"/>
      <c r="G2182" s="163"/>
      <c r="H2182" s="162">
        <f t="shared" si="554"/>
        <v>0</v>
      </c>
      <c r="I2182" s="162"/>
      <c r="K2182" s="246"/>
    </row>
    <row r="2183" spans="1:11" s="19" customFormat="1" ht="15.75">
      <c r="A2183" s="160" t="s">
        <v>3003</v>
      </c>
      <c r="B2183" s="160" t="s">
        <v>3004</v>
      </c>
      <c r="C2183" s="160" t="s">
        <v>3005</v>
      </c>
      <c r="D2183" s="161">
        <v>302</v>
      </c>
      <c r="E2183" s="160">
        <v>0.08</v>
      </c>
      <c r="F2183" s="162">
        <f t="shared" si="553"/>
        <v>24.16</v>
      </c>
      <c r="G2183" s="160">
        <v>0</v>
      </c>
      <c r="H2183" s="162">
        <f t="shared" si="554"/>
        <v>0</v>
      </c>
      <c r="I2183" s="162"/>
      <c r="K2183" s="246"/>
    </row>
    <row r="2184" spans="1:11" s="19" customFormat="1" ht="15.75">
      <c r="A2184" s="160" t="s">
        <v>3003</v>
      </c>
      <c r="B2184" s="160" t="s">
        <v>3004</v>
      </c>
      <c r="C2184" s="160" t="s">
        <v>3006</v>
      </c>
      <c r="D2184" s="161">
        <v>1248</v>
      </c>
      <c r="E2184" s="160">
        <v>0.08</v>
      </c>
      <c r="F2184" s="162">
        <f t="shared" si="553"/>
        <v>99.84</v>
      </c>
      <c r="G2184" s="160">
        <v>0</v>
      </c>
      <c r="H2184" s="162">
        <f t="shared" si="554"/>
        <v>0</v>
      </c>
      <c r="I2184" s="162"/>
      <c r="K2184" s="246"/>
    </row>
    <row r="2185" spans="1:11" s="19" customFormat="1" ht="15.75">
      <c r="A2185" s="163"/>
      <c r="B2185" s="163"/>
      <c r="C2185" s="163"/>
      <c r="D2185" s="164"/>
      <c r="E2185" s="163"/>
      <c r="F2185" s="162"/>
      <c r="G2185" s="163"/>
      <c r="H2185" s="162">
        <f t="shared" si="554"/>
        <v>0</v>
      </c>
      <c r="I2185" s="162"/>
      <c r="K2185" s="246"/>
    </row>
    <row r="2186" spans="1:11" s="19" customFormat="1" ht="15.75">
      <c r="A2186" s="160" t="s">
        <v>3007</v>
      </c>
      <c r="B2186" s="160" t="s">
        <v>3008</v>
      </c>
      <c r="C2186" s="160" t="s">
        <v>3009</v>
      </c>
      <c r="D2186" s="161">
        <v>1101</v>
      </c>
      <c r="E2186" s="160">
        <v>0.06</v>
      </c>
      <c r="F2186" s="162">
        <f t="shared" si="553"/>
        <v>66.06</v>
      </c>
      <c r="G2186" s="160">
        <v>0</v>
      </c>
      <c r="H2186" s="162">
        <f t="shared" si="554"/>
        <v>0</v>
      </c>
      <c r="I2186" s="162"/>
      <c r="K2186" s="246"/>
    </row>
    <row r="2187" spans="1:11" s="19" customFormat="1" ht="15.75">
      <c r="A2187" s="160" t="s">
        <v>3007</v>
      </c>
      <c r="B2187" s="160" t="s">
        <v>3008</v>
      </c>
      <c r="C2187" s="160" t="s">
        <v>3010</v>
      </c>
      <c r="D2187" s="161">
        <v>2048</v>
      </c>
      <c r="E2187" s="160">
        <v>0.06</v>
      </c>
      <c r="F2187" s="162">
        <f t="shared" si="553"/>
        <v>122.88</v>
      </c>
      <c r="G2187" s="160">
        <v>0</v>
      </c>
      <c r="H2187" s="162">
        <f t="shared" si="554"/>
        <v>0</v>
      </c>
      <c r="I2187" s="162"/>
      <c r="K2187" s="246"/>
    </row>
    <row r="2188" spans="1:11" s="19" customFormat="1" ht="15.75">
      <c r="A2188" s="160" t="s">
        <v>3007</v>
      </c>
      <c r="B2188" s="160" t="s">
        <v>3011</v>
      </c>
      <c r="C2188" s="160" t="s">
        <v>3012</v>
      </c>
      <c r="D2188" s="161">
        <v>786</v>
      </c>
      <c r="E2188" s="160">
        <v>0.06</v>
      </c>
      <c r="F2188" s="162">
        <f t="shared" si="553"/>
        <v>47.16</v>
      </c>
      <c r="G2188" s="160">
        <v>0</v>
      </c>
      <c r="H2188" s="162">
        <f t="shared" si="554"/>
        <v>0</v>
      </c>
      <c r="I2188" s="162"/>
      <c r="K2188" s="246"/>
    </row>
    <row r="2189" spans="1:11" s="19" customFormat="1" ht="15.75">
      <c r="A2189" s="160" t="s">
        <v>3007</v>
      </c>
      <c r="B2189" s="160" t="s">
        <v>3011</v>
      </c>
      <c r="C2189" s="160" t="s">
        <v>3013</v>
      </c>
      <c r="D2189" s="161">
        <v>1472</v>
      </c>
      <c r="E2189" s="160">
        <v>0.06</v>
      </c>
      <c r="F2189" s="162">
        <f t="shared" si="553"/>
        <v>88.32</v>
      </c>
      <c r="G2189" s="160">
        <v>0</v>
      </c>
      <c r="H2189" s="162">
        <f t="shared" si="554"/>
        <v>0</v>
      </c>
      <c r="I2189" s="162"/>
      <c r="K2189" s="246"/>
    </row>
    <row r="2190" spans="1:11" s="19" customFormat="1" ht="15.75">
      <c r="A2190" s="165"/>
      <c r="B2190" s="162"/>
      <c r="C2190" s="162"/>
      <c r="D2190" s="166"/>
      <c r="E2190" s="162"/>
      <c r="F2190" s="162">
        <f>SUM(F2154:F2189)</f>
        <v>2318.92</v>
      </c>
      <c r="G2190" s="167"/>
      <c r="H2190" s="162">
        <f>SUM(H2154:H2189)</f>
        <v>154.38</v>
      </c>
      <c r="I2190" s="162">
        <f>SUM(F2190:H2190)</f>
        <v>2473.3000000000002</v>
      </c>
      <c r="K2190" s="246"/>
    </row>
    <row r="2191" spans="1:11" s="19" customFormat="1" ht="15.75">
      <c r="A2191" s="168" t="s">
        <v>3016</v>
      </c>
      <c r="B2191" s="168" t="s">
        <v>2970</v>
      </c>
      <c r="C2191" s="168" t="s">
        <v>3017</v>
      </c>
      <c r="D2191" s="169">
        <v>359</v>
      </c>
      <c r="E2191" s="170">
        <v>0.15</v>
      </c>
      <c r="F2191" s="152">
        <f>E2191*D2191</f>
        <v>53.85</v>
      </c>
      <c r="G2191" s="152"/>
      <c r="H2191" s="152"/>
      <c r="I2191" s="152"/>
      <c r="K2191" s="246"/>
    </row>
    <row r="2192" spans="1:11" s="19" customFormat="1" ht="15.75">
      <c r="A2192" s="168" t="s">
        <v>3018</v>
      </c>
      <c r="B2192" s="168" t="s">
        <v>2989</v>
      </c>
      <c r="C2192" s="168" t="s">
        <v>3019</v>
      </c>
      <c r="D2192" s="169">
        <v>421</v>
      </c>
      <c r="E2192" s="170">
        <v>0.1</v>
      </c>
      <c r="F2192" s="152">
        <f t="shared" ref="F2192:F2248" si="555">E2192*D2192</f>
        <v>42.1</v>
      </c>
      <c r="G2192" s="152">
        <v>0</v>
      </c>
      <c r="H2192" s="152">
        <f>G2192*D2192</f>
        <v>0</v>
      </c>
      <c r="I2192" s="152"/>
      <c r="K2192" s="246"/>
    </row>
    <row r="2193" spans="1:11" s="19" customFormat="1" ht="15.75">
      <c r="A2193" s="168" t="s">
        <v>3020</v>
      </c>
      <c r="B2193" s="168" t="s">
        <v>2996</v>
      </c>
      <c r="C2193" s="168" t="s">
        <v>3021</v>
      </c>
      <c r="D2193" s="169">
        <v>359</v>
      </c>
      <c r="E2193" s="170">
        <v>0.1</v>
      </c>
      <c r="F2193" s="152">
        <f t="shared" si="555"/>
        <v>35.9</v>
      </c>
      <c r="G2193" s="152">
        <v>0</v>
      </c>
      <c r="H2193" s="152">
        <f t="shared" ref="H2193:H2248" si="556">G2193*D2193</f>
        <v>0</v>
      </c>
      <c r="I2193" s="152"/>
      <c r="K2193" s="246"/>
    </row>
    <row r="2194" spans="1:11" s="19" customFormat="1" ht="15.75">
      <c r="A2194" s="168" t="s">
        <v>3022</v>
      </c>
      <c r="B2194" s="168" t="s">
        <v>3004</v>
      </c>
      <c r="C2194" s="168" t="s">
        <v>3023</v>
      </c>
      <c r="D2194" s="169">
        <v>459</v>
      </c>
      <c r="E2194" s="170">
        <v>0.08</v>
      </c>
      <c r="F2194" s="152">
        <f t="shared" si="555"/>
        <v>36.72</v>
      </c>
      <c r="G2194" s="152">
        <v>0</v>
      </c>
      <c r="H2194" s="152">
        <f t="shared" si="556"/>
        <v>0</v>
      </c>
      <c r="I2194" s="152"/>
      <c r="K2194" s="246"/>
    </row>
    <row r="2195" spans="1:11" s="19" customFormat="1" ht="15.75">
      <c r="A2195" s="151"/>
      <c r="B2195" s="152"/>
      <c r="C2195" s="152"/>
      <c r="D2195" s="153">
        <f>SUM(D2191:D2194)</f>
        <v>1598</v>
      </c>
      <c r="E2195" s="152"/>
      <c r="F2195" s="152">
        <f>SUM(F2191:F2194)</f>
        <v>168.57</v>
      </c>
      <c r="G2195" s="152"/>
      <c r="H2195" s="152">
        <f>SUM(H2192:H2194)</f>
        <v>0</v>
      </c>
      <c r="I2195" s="152">
        <f>SUM(E2195:H2195)</f>
        <v>168.57</v>
      </c>
      <c r="K2195" s="246"/>
    </row>
    <row r="2196" spans="1:11" s="19" customFormat="1" ht="15.75">
      <c r="A2196" s="171" t="s">
        <v>3024</v>
      </c>
      <c r="B2196" s="171" t="s">
        <v>3025</v>
      </c>
      <c r="C2196" s="171" t="s">
        <v>3026</v>
      </c>
      <c r="D2196" s="172">
        <v>981</v>
      </c>
      <c r="E2196" s="171">
        <v>0.03</v>
      </c>
      <c r="F2196" s="173">
        <f t="shared" si="555"/>
        <v>29.43</v>
      </c>
      <c r="G2196" s="171">
        <v>0.02</v>
      </c>
      <c r="H2196" s="173">
        <f t="shared" si="556"/>
        <v>19.62</v>
      </c>
      <c r="I2196" s="173"/>
      <c r="K2196" s="246"/>
    </row>
    <row r="2197" spans="1:11" s="19" customFormat="1" ht="15.75">
      <c r="A2197" s="171" t="s">
        <v>3024</v>
      </c>
      <c r="B2197" s="171" t="s">
        <v>3025</v>
      </c>
      <c r="C2197" s="171" t="s">
        <v>3027</v>
      </c>
      <c r="D2197" s="172">
        <v>2304</v>
      </c>
      <c r="E2197" s="171">
        <v>0.03</v>
      </c>
      <c r="F2197" s="173">
        <f t="shared" si="555"/>
        <v>69.12</v>
      </c>
      <c r="G2197" s="171">
        <v>0.02</v>
      </c>
      <c r="H2197" s="173">
        <f t="shared" si="556"/>
        <v>46.08</v>
      </c>
      <c r="I2197" s="173"/>
      <c r="K2197" s="246"/>
    </row>
    <row r="2198" spans="1:11" s="19" customFormat="1" ht="15.75">
      <c r="A2198" s="171" t="s">
        <v>3024</v>
      </c>
      <c r="B2198" s="171" t="s">
        <v>3025</v>
      </c>
      <c r="C2198" s="171" t="s">
        <v>3028</v>
      </c>
      <c r="D2198" s="172">
        <v>808</v>
      </c>
      <c r="E2198" s="171">
        <v>0.03</v>
      </c>
      <c r="F2198" s="173">
        <f t="shared" si="555"/>
        <v>24.24</v>
      </c>
      <c r="G2198" s="171">
        <v>0.02</v>
      </c>
      <c r="H2198" s="173">
        <f t="shared" si="556"/>
        <v>16.16</v>
      </c>
      <c r="I2198" s="173"/>
      <c r="K2198" s="246"/>
    </row>
    <row r="2199" spans="1:11" s="19" customFormat="1" ht="15.75">
      <c r="A2199" s="171" t="s">
        <v>3024</v>
      </c>
      <c r="B2199" s="171" t="s">
        <v>3029</v>
      </c>
      <c r="C2199" s="171" t="s">
        <v>3030</v>
      </c>
      <c r="D2199" s="172">
        <v>741</v>
      </c>
      <c r="E2199" s="171">
        <v>0.04</v>
      </c>
      <c r="F2199" s="173">
        <f t="shared" si="555"/>
        <v>29.64</v>
      </c>
      <c r="G2199" s="171">
        <v>0.02</v>
      </c>
      <c r="H2199" s="173">
        <f t="shared" si="556"/>
        <v>14.82</v>
      </c>
      <c r="I2199" s="173"/>
      <c r="K2199" s="246"/>
    </row>
    <row r="2200" spans="1:11" s="19" customFormat="1" ht="15.75">
      <c r="A2200" s="171" t="s">
        <v>3024</v>
      </c>
      <c r="B2200" s="171" t="s">
        <v>3029</v>
      </c>
      <c r="C2200" s="171" t="s">
        <v>3031</v>
      </c>
      <c r="D2200" s="172">
        <v>1764</v>
      </c>
      <c r="E2200" s="171">
        <v>0.04</v>
      </c>
      <c r="F2200" s="173">
        <f t="shared" si="555"/>
        <v>70.56</v>
      </c>
      <c r="G2200" s="171">
        <v>0.02</v>
      </c>
      <c r="H2200" s="173">
        <f t="shared" si="556"/>
        <v>35.28</v>
      </c>
      <c r="I2200" s="173"/>
      <c r="K2200" s="246"/>
    </row>
    <row r="2201" spans="1:11" s="19" customFormat="1" ht="15.75">
      <c r="A2201" s="171" t="s">
        <v>3024</v>
      </c>
      <c r="B2201" s="171" t="s">
        <v>3032</v>
      </c>
      <c r="C2201" s="171" t="s">
        <v>3033</v>
      </c>
      <c r="D2201" s="172">
        <v>913</v>
      </c>
      <c r="E2201" s="171">
        <v>0.04</v>
      </c>
      <c r="F2201" s="173">
        <f t="shared" si="555"/>
        <v>36.520000000000003</v>
      </c>
      <c r="G2201" s="171">
        <v>0.02</v>
      </c>
      <c r="H2201" s="173">
        <f t="shared" si="556"/>
        <v>18.260000000000002</v>
      </c>
      <c r="I2201" s="173"/>
      <c r="K2201" s="246"/>
    </row>
    <row r="2202" spans="1:11" s="19" customFormat="1" ht="15.75">
      <c r="A2202" s="171" t="s">
        <v>3024</v>
      </c>
      <c r="B2202" s="171" t="s">
        <v>3032</v>
      </c>
      <c r="C2202" s="171" t="s">
        <v>3034</v>
      </c>
      <c r="D2202" s="172">
        <v>931</v>
      </c>
      <c r="E2202" s="171">
        <v>0.04</v>
      </c>
      <c r="F2202" s="173">
        <f t="shared" si="555"/>
        <v>37.24</v>
      </c>
      <c r="G2202" s="171">
        <v>0.02</v>
      </c>
      <c r="H2202" s="173">
        <f t="shared" si="556"/>
        <v>18.62</v>
      </c>
      <c r="I2202" s="173"/>
      <c r="K2202" s="246"/>
    </row>
    <row r="2203" spans="1:11" s="19" customFormat="1" ht="15.75">
      <c r="A2203" s="171" t="s">
        <v>3024</v>
      </c>
      <c r="B2203" s="171" t="s">
        <v>3032</v>
      </c>
      <c r="C2203" s="171" t="s">
        <v>3035</v>
      </c>
      <c r="D2203" s="172">
        <v>534</v>
      </c>
      <c r="E2203" s="171">
        <v>0.04</v>
      </c>
      <c r="F2203" s="173">
        <f t="shared" si="555"/>
        <v>21.36</v>
      </c>
      <c r="G2203" s="171">
        <v>0.02</v>
      </c>
      <c r="H2203" s="173">
        <f t="shared" si="556"/>
        <v>10.68</v>
      </c>
      <c r="I2203" s="173"/>
      <c r="K2203" s="246"/>
    </row>
    <row r="2204" spans="1:11" s="19" customFormat="1" ht="15.75">
      <c r="A2204" s="171" t="s">
        <v>3024</v>
      </c>
      <c r="B2204" s="171" t="s">
        <v>3036</v>
      </c>
      <c r="C2204" s="171" t="s">
        <v>3037</v>
      </c>
      <c r="D2204" s="172">
        <v>913</v>
      </c>
      <c r="E2204" s="171">
        <v>0.03</v>
      </c>
      <c r="F2204" s="173">
        <f t="shared" si="555"/>
        <v>27.39</v>
      </c>
      <c r="G2204" s="171">
        <v>0.02</v>
      </c>
      <c r="H2204" s="173">
        <f t="shared" si="556"/>
        <v>18.260000000000002</v>
      </c>
      <c r="I2204" s="173"/>
      <c r="K2204" s="246"/>
    </row>
    <row r="2205" spans="1:11" s="19" customFormat="1" ht="15.75">
      <c r="A2205" s="171" t="s">
        <v>3024</v>
      </c>
      <c r="B2205" s="171" t="s">
        <v>3036</v>
      </c>
      <c r="C2205" s="171" t="s">
        <v>3038</v>
      </c>
      <c r="D2205" s="172">
        <v>931</v>
      </c>
      <c r="E2205" s="171">
        <v>0.03</v>
      </c>
      <c r="F2205" s="173">
        <f t="shared" si="555"/>
        <v>27.93</v>
      </c>
      <c r="G2205" s="171">
        <v>0.02</v>
      </c>
      <c r="H2205" s="173">
        <f t="shared" si="556"/>
        <v>18.62</v>
      </c>
      <c r="I2205" s="173"/>
      <c r="K2205" s="246"/>
    </row>
    <row r="2206" spans="1:11" s="19" customFormat="1" ht="15.75">
      <c r="A2206" s="171" t="s">
        <v>3024</v>
      </c>
      <c r="B2206" s="171" t="s">
        <v>3036</v>
      </c>
      <c r="C2206" s="171" t="s">
        <v>3039</v>
      </c>
      <c r="D2206" s="172">
        <v>534</v>
      </c>
      <c r="E2206" s="171">
        <v>0.03</v>
      </c>
      <c r="F2206" s="173">
        <f t="shared" si="555"/>
        <v>16.02</v>
      </c>
      <c r="G2206" s="171">
        <v>0.02</v>
      </c>
      <c r="H2206" s="173">
        <f t="shared" si="556"/>
        <v>10.68</v>
      </c>
      <c r="I2206" s="173"/>
      <c r="K2206" s="246"/>
    </row>
    <row r="2207" spans="1:11" s="19" customFormat="1" ht="15.75">
      <c r="A2207" s="171" t="s">
        <v>3024</v>
      </c>
      <c r="B2207" s="171" t="s">
        <v>3040</v>
      </c>
      <c r="C2207" s="171" t="s">
        <v>3041</v>
      </c>
      <c r="D2207" s="172">
        <v>1156</v>
      </c>
      <c r="E2207" s="171">
        <v>0.03</v>
      </c>
      <c r="F2207" s="173">
        <f t="shared" si="555"/>
        <v>34.68</v>
      </c>
      <c r="G2207" s="171">
        <v>0.02</v>
      </c>
      <c r="H2207" s="173">
        <f t="shared" si="556"/>
        <v>23.12</v>
      </c>
      <c r="I2207" s="173"/>
      <c r="K2207" s="246"/>
    </row>
    <row r="2208" spans="1:11" s="19" customFormat="1" ht="15.75">
      <c r="A2208" s="171" t="s">
        <v>3024</v>
      </c>
      <c r="B2208" s="171" t="s">
        <v>3040</v>
      </c>
      <c r="C2208" s="171" t="s">
        <v>3042</v>
      </c>
      <c r="D2208" s="172">
        <v>980</v>
      </c>
      <c r="E2208" s="171">
        <v>0.03</v>
      </c>
      <c r="F2208" s="173">
        <f t="shared" si="555"/>
        <v>29.4</v>
      </c>
      <c r="G2208" s="171">
        <v>0.02</v>
      </c>
      <c r="H2208" s="173">
        <f t="shared" si="556"/>
        <v>19.600000000000001</v>
      </c>
      <c r="I2208" s="173"/>
      <c r="K2208" s="246"/>
    </row>
    <row r="2209" spans="1:11" s="19" customFormat="1" ht="15.75">
      <c r="A2209" s="171" t="s">
        <v>3043</v>
      </c>
      <c r="B2209" s="171" t="s">
        <v>3044</v>
      </c>
      <c r="C2209" s="171" t="s">
        <v>3045</v>
      </c>
      <c r="D2209" s="172">
        <v>735</v>
      </c>
      <c r="E2209" s="171">
        <v>0.03</v>
      </c>
      <c r="F2209" s="173">
        <f t="shared" si="555"/>
        <v>22.05</v>
      </c>
      <c r="G2209" s="171">
        <v>0.02</v>
      </c>
      <c r="H2209" s="173">
        <f t="shared" si="556"/>
        <v>14.700000000000001</v>
      </c>
      <c r="I2209" s="173"/>
      <c r="K2209" s="246"/>
    </row>
    <row r="2210" spans="1:11" s="19" customFormat="1" ht="15.75">
      <c r="A2210" s="171" t="s">
        <v>3043</v>
      </c>
      <c r="B2210" s="171" t="s">
        <v>3044</v>
      </c>
      <c r="C2210" s="171" t="s">
        <v>3046</v>
      </c>
      <c r="D2210" s="172">
        <v>588</v>
      </c>
      <c r="E2210" s="171">
        <v>0.03</v>
      </c>
      <c r="F2210" s="173">
        <f t="shared" si="555"/>
        <v>17.64</v>
      </c>
      <c r="G2210" s="171">
        <v>0.02</v>
      </c>
      <c r="H2210" s="173">
        <f t="shared" si="556"/>
        <v>11.76</v>
      </c>
      <c r="I2210" s="173"/>
      <c r="K2210" s="246"/>
    </row>
    <row r="2211" spans="1:11" s="19" customFormat="1" ht="15.75">
      <c r="A2211" s="171" t="s">
        <v>3043</v>
      </c>
      <c r="B2211" s="171" t="s">
        <v>3047</v>
      </c>
      <c r="C2211" s="171" t="s">
        <v>3048</v>
      </c>
      <c r="D2211" s="172">
        <v>1918</v>
      </c>
      <c r="E2211" s="171">
        <v>0.04</v>
      </c>
      <c r="F2211" s="173">
        <f t="shared" si="555"/>
        <v>76.72</v>
      </c>
      <c r="G2211" s="171">
        <v>0.02</v>
      </c>
      <c r="H2211" s="173">
        <f t="shared" si="556"/>
        <v>38.36</v>
      </c>
      <c r="I2211" s="173"/>
      <c r="K2211" s="246"/>
    </row>
    <row r="2212" spans="1:11" s="19" customFormat="1" ht="15.75">
      <c r="A2212" s="171" t="s">
        <v>3043</v>
      </c>
      <c r="B2212" s="171" t="s">
        <v>3047</v>
      </c>
      <c r="C2212" s="171" t="s">
        <v>3049</v>
      </c>
      <c r="D2212" s="172">
        <v>1911</v>
      </c>
      <c r="E2212" s="171">
        <v>0.04</v>
      </c>
      <c r="F2212" s="173">
        <f t="shared" si="555"/>
        <v>76.44</v>
      </c>
      <c r="G2212" s="171">
        <v>0.02</v>
      </c>
      <c r="H2212" s="173">
        <f t="shared" si="556"/>
        <v>38.22</v>
      </c>
      <c r="I2212" s="173"/>
      <c r="K2212" s="246"/>
    </row>
    <row r="2213" spans="1:11" s="19" customFormat="1" ht="15.75">
      <c r="A2213" s="171" t="s">
        <v>3043</v>
      </c>
      <c r="B2213" s="171" t="s">
        <v>3047</v>
      </c>
      <c r="C2213" s="171" t="s">
        <v>3050</v>
      </c>
      <c r="D2213" s="172">
        <v>1324</v>
      </c>
      <c r="E2213" s="171">
        <v>0.04</v>
      </c>
      <c r="F2213" s="173">
        <f t="shared" si="555"/>
        <v>52.96</v>
      </c>
      <c r="G2213" s="171">
        <v>0.02</v>
      </c>
      <c r="H2213" s="173">
        <f t="shared" si="556"/>
        <v>26.48</v>
      </c>
      <c r="I2213" s="173"/>
      <c r="K2213" s="246"/>
    </row>
    <row r="2214" spans="1:11" s="19" customFormat="1" ht="15.75">
      <c r="A2214" s="171" t="s">
        <v>3043</v>
      </c>
      <c r="B2214" s="171" t="s">
        <v>3051</v>
      </c>
      <c r="C2214" s="171" t="s">
        <v>3052</v>
      </c>
      <c r="D2214" s="172">
        <v>1785</v>
      </c>
      <c r="E2214" s="171">
        <v>0.03</v>
      </c>
      <c r="F2214" s="173">
        <f t="shared" si="555"/>
        <v>53.55</v>
      </c>
      <c r="G2214" s="171">
        <v>0.02</v>
      </c>
      <c r="H2214" s="173">
        <f t="shared" si="556"/>
        <v>35.700000000000003</v>
      </c>
      <c r="I2214" s="173"/>
      <c r="K2214" s="246"/>
    </row>
    <row r="2215" spans="1:11" s="19" customFormat="1" ht="15.75">
      <c r="A2215" s="171" t="s">
        <v>3043</v>
      </c>
      <c r="B2215" s="171" t="s">
        <v>3051</v>
      </c>
      <c r="C2215" s="171" t="s">
        <v>3053</v>
      </c>
      <c r="D2215" s="172">
        <v>1764</v>
      </c>
      <c r="E2215" s="171">
        <v>0.03</v>
      </c>
      <c r="F2215" s="173">
        <f t="shared" si="555"/>
        <v>52.919999999999995</v>
      </c>
      <c r="G2215" s="171">
        <v>0.02</v>
      </c>
      <c r="H2215" s="173">
        <f t="shared" si="556"/>
        <v>35.28</v>
      </c>
      <c r="I2215" s="173"/>
      <c r="K2215" s="246"/>
    </row>
    <row r="2216" spans="1:11" s="19" customFormat="1" ht="15.75">
      <c r="A2216" s="171" t="s">
        <v>3043</v>
      </c>
      <c r="B2216" s="171" t="s">
        <v>3054</v>
      </c>
      <c r="C2216" s="171" t="s">
        <v>3055</v>
      </c>
      <c r="D2216" s="172">
        <v>366</v>
      </c>
      <c r="E2216" s="171">
        <v>0.03</v>
      </c>
      <c r="F2216" s="173">
        <f t="shared" si="555"/>
        <v>10.98</v>
      </c>
      <c r="G2216" s="171">
        <v>0.02</v>
      </c>
      <c r="H2216" s="173">
        <f t="shared" si="556"/>
        <v>7.32</v>
      </c>
      <c r="I2216" s="173"/>
      <c r="K2216" s="246"/>
    </row>
    <row r="2217" spans="1:11" s="19" customFormat="1" ht="15.75">
      <c r="A2217" s="171" t="s">
        <v>3043</v>
      </c>
      <c r="B2217" s="171" t="s">
        <v>3054</v>
      </c>
      <c r="C2217" s="171" t="s">
        <v>3056</v>
      </c>
      <c r="D2217" s="172">
        <v>576</v>
      </c>
      <c r="E2217" s="171">
        <v>0.03</v>
      </c>
      <c r="F2217" s="173">
        <f t="shared" si="555"/>
        <v>17.28</v>
      </c>
      <c r="G2217" s="171">
        <v>0.02</v>
      </c>
      <c r="H2217" s="173">
        <f t="shared" si="556"/>
        <v>11.52</v>
      </c>
      <c r="I2217" s="173"/>
      <c r="K2217" s="246"/>
    </row>
    <row r="2218" spans="1:11" s="19" customFormat="1" ht="15.75">
      <c r="A2218" s="171" t="s">
        <v>3043</v>
      </c>
      <c r="B2218" s="171" t="s">
        <v>3054</v>
      </c>
      <c r="C2218" s="171" t="s">
        <v>3057</v>
      </c>
      <c r="D2218" s="172">
        <v>1066</v>
      </c>
      <c r="E2218" s="171">
        <v>0.03</v>
      </c>
      <c r="F2218" s="173">
        <f t="shared" si="555"/>
        <v>31.98</v>
      </c>
      <c r="G2218" s="171">
        <v>0.02</v>
      </c>
      <c r="H2218" s="173">
        <f t="shared" si="556"/>
        <v>21.32</v>
      </c>
      <c r="I2218" s="173"/>
      <c r="K2218" s="246"/>
    </row>
    <row r="2219" spans="1:11" s="19" customFormat="1" ht="15.75">
      <c r="A2219" s="171" t="s">
        <v>3043</v>
      </c>
      <c r="B2219" s="171" t="s">
        <v>3058</v>
      </c>
      <c r="C2219" s="171" t="s">
        <v>3059</v>
      </c>
      <c r="D2219" s="172">
        <v>777</v>
      </c>
      <c r="E2219" s="171">
        <v>0.03</v>
      </c>
      <c r="F2219" s="173">
        <f t="shared" si="555"/>
        <v>23.31</v>
      </c>
      <c r="G2219" s="171">
        <v>0.02</v>
      </c>
      <c r="H2219" s="173">
        <f t="shared" si="556"/>
        <v>15.540000000000001</v>
      </c>
      <c r="I2219" s="173"/>
      <c r="K2219" s="246"/>
    </row>
    <row r="2220" spans="1:11" s="19" customFormat="1" ht="15.75">
      <c r="A2220" s="171" t="s">
        <v>3043</v>
      </c>
      <c r="B2220" s="171" t="s">
        <v>3058</v>
      </c>
      <c r="C2220" s="171" t="s">
        <v>3060</v>
      </c>
      <c r="D2220" s="172">
        <v>1872</v>
      </c>
      <c r="E2220" s="171">
        <v>0.03</v>
      </c>
      <c r="F2220" s="173">
        <f t="shared" si="555"/>
        <v>56.16</v>
      </c>
      <c r="G2220" s="171">
        <v>0.02</v>
      </c>
      <c r="H2220" s="173">
        <f t="shared" si="556"/>
        <v>37.44</v>
      </c>
      <c r="I2220" s="173"/>
      <c r="K2220" s="246"/>
    </row>
    <row r="2221" spans="1:11" s="19" customFormat="1" ht="15.75">
      <c r="A2221" s="171" t="s">
        <v>3043</v>
      </c>
      <c r="B2221" s="171" t="s">
        <v>3061</v>
      </c>
      <c r="C2221" s="171" t="s">
        <v>3062</v>
      </c>
      <c r="D2221" s="172">
        <v>478</v>
      </c>
      <c r="E2221" s="171">
        <v>0.04</v>
      </c>
      <c r="F2221" s="173">
        <f t="shared" si="555"/>
        <v>19.12</v>
      </c>
      <c r="G2221" s="171">
        <v>0.02</v>
      </c>
      <c r="H2221" s="173">
        <f t="shared" si="556"/>
        <v>9.56</v>
      </c>
      <c r="I2221" s="173"/>
      <c r="K2221" s="246"/>
    </row>
    <row r="2222" spans="1:11" s="19" customFormat="1" ht="15.75">
      <c r="A2222" s="171" t="s">
        <v>3043</v>
      </c>
      <c r="B2222" s="171" t="s">
        <v>3061</v>
      </c>
      <c r="C2222" s="171" t="s">
        <v>3063</v>
      </c>
      <c r="D2222" s="172">
        <v>1116</v>
      </c>
      <c r="E2222" s="171">
        <v>0.04</v>
      </c>
      <c r="F2222" s="173">
        <f t="shared" si="555"/>
        <v>44.64</v>
      </c>
      <c r="G2222" s="171">
        <v>0.02</v>
      </c>
      <c r="H2222" s="173">
        <f t="shared" si="556"/>
        <v>22.32</v>
      </c>
      <c r="I2222" s="173"/>
      <c r="K2222" s="246"/>
    </row>
    <row r="2223" spans="1:11" s="19" customFormat="1" ht="15.75">
      <c r="A2223" s="171" t="s">
        <v>3043</v>
      </c>
      <c r="B2223" s="171" t="s">
        <v>3064</v>
      </c>
      <c r="C2223" s="171" t="s">
        <v>3065</v>
      </c>
      <c r="D2223" s="172">
        <v>1695</v>
      </c>
      <c r="E2223" s="171">
        <v>0.03</v>
      </c>
      <c r="F2223" s="173">
        <f t="shared" si="555"/>
        <v>50.85</v>
      </c>
      <c r="G2223" s="171">
        <v>0.02</v>
      </c>
      <c r="H2223" s="173">
        <f t="shared" si="556"/>
        <v>33.9</v>
      </c>
      <c r="I2223" s="173"/>
      <c r="K2223" s="246"/>
    </row>
    <row r="2224" spans="1:11" s="19" customFormat="1" ht="15.75">
      <c r="A2224" s="171" t="s">
        <v>3043</v>
      </c>
      <c r="B2224" s="171" t="s">
        <v>3064</v>
      </c>
      <c r="C2224" s="171" t="s">
        <v>3066</v>
      </c>
      <c r="D2224" s="172">
        <v>1715</v>
      </c>
      <c r="E2224" s="171">
        <v>0.03</v>
      </c>
      <c r="F2224" s="173">
        <f t="shared" si="555"/>
        <v>51.449999999999996</v>
      </c>
      <c r="G2224" s="171">
        <v>0.02</v>
      </c>
      <c r="H2224" s="173">
        <f t="shared" si="556"/>
        <v>34.300000000000004</v>
      </c>
      <c r="I2224" s="173"/>
      <c r="K2224" s="246"/>
    </row>
    <row r="2225" spans="1:11" s="19" customFormat="1" ht="15.75">
      <c r="A2225" s="171" t="s">
        <v>3043</v>
      </c>
      <c r="B2225" s="171" t="s">
        <v>3067</v>
      </c>
      <c r="C2225" s="171" t="s">
        <v>3068</v>
      </c>
      <c r="D2225" s="172">
        <v>924</v>
      </c>
      <c r="E2225" s="171">
        <v>0.04</v>
      </c>
      <c r="F2225" s="173">
        <f t="shared" si="555"/>
        <v>36.96</v>
      </c>
      <c r="G2225" s="171">
        <v>0.02</v>
      </c>
      <c r="H2225" s="173">
        <f t="shared" si="556"/>
        <v>18.48</v>
      </c>
      <c r="I2225" s="173"/>
      <c r="K2225" s="246"/>
    </row>
    <row r="2226" spans="1:11" s="19" customFormat="1" ht="15.75">
      <c r="A2226" s="171" t="s">
        <v>3043</v>
      </c>
      <c r="B2226" s="171" t="s">
        <v>3067</v>
      </c>
      <c r="C2226" s="171" t="s">
        <v>3069</v>
      </c>
      <c r="D2226" s="172">
        <v>931</v>
      </c>
      <c r="E2226" s="171">
        <v>0.04</v>
      </c>
      <c r="F2226" s="173">
        <f t="shared" si="555"/>
        <v>37.24</v>
      </c>
      <c r="G2226" s="171">
        <v>0.02</v>
      </c>
      <c r="H2226" s="173">
        <f t="shared" si="556"/>
        <v>18.62</v>
      </c>
      <c r="I2226" s="173"/>
      <c r="K2226" s="246"/>
    </row>
    <row r="2227" spans="1:11" s="19" customFormat="1" ht="15.75">
      <c r="A2227" s="171" t="s">
        <v>3070</v>
      </c>
      <c r="B2227" s="171" t="s">
        <v>3071</v>
      </c>
      <c r="C2227" s="171" t="s">
        <v>3072</v>
      </c>
      <c r="D2227" s="172">
        <v>962</v>
      </c>
      <c r="E2227" s="171">
        <v>0.1</v>
      </c>
      <c r="F2227" s="173">
        <f t="shared" si="555"/>
        <v>96.2</v>
      </c>
      <c r="G2227" s="171">
        <v>0</v>
      </c>
      <c r="H2227" s="173">
        <f t="shared" si="556"/>
        <v>0</v>
      </c>
      <c r="I2227" s="173"/>
      <c r="K2227" s="246"/>
    </row>
    <row r="2228" spans="1:11" s="19" customFormat="1" ht="15.75">
      <c r="A2228" s="171" t="s">
        <v>3070</v>
      </c>
      <c r="B2228" s="171" t="s">
        <v>3071</v>
      </c>
      <c r="C2228" s="171" t="s">
        <v>3073</v>
      </c>
      <c r="D2228" s="172">
        <v>784</v>
      </c>
      <c r="E2228" s="171">
        <v>0.1</v>
      </c>
      <c r="F2228" s="173">
        <f t="shared" si="555"/>
        <v>78.400000000000006</v>
      </c>
      <c r="G2228" s="171">
        <v>0</v>
      </c>
      <c r="H2228" s="173">
        <f t="shared" si="556"/>
        <v>0</v>
      </c>
      <c r="I2228" s="173"/>
      <c r="K2228" s="246"/>
    </row>
    <row r="2229" spans="1:11" s="19" customFormat="1" ht="15.75">
      <c r="A2229" s="171" t="s">
        <v>3070</v>
      </c>
      <c r="B2229" s="171" t="s">
        <v>3074</v>
      </c>
      <c r="C2229" s="171" t="s">
        <v>3075</v>
      </c>
      <c r="D2229" s="172">
        <v>1150</v>
      </c>
      <c r="E2229" s="171">
        <v>0.1</v>
      </c>
      <c r="F2229" s="173">
        <f t="shared" si="555"/>
        <v>115</v>
      </c>
      <c r="G2229" s="171">
        <v>0</v>
      </c>
      <c r="H2229" s="173">
        <f t="shared" si="556"/>
        <v>0</v>
      </c>
      <c r="I2229" s="173"/>
      <c r="K2229" s="246"/>
    </row>
    <row r="2230" spans="1:11" s="19" customFormat="1" ht="15.75">
      <c r="A2230" s="171" t="s">
        <v>3070</v>
      </c>
      <c r="B2230" s="171" t="s">
        <v>3074</v>
      </c>
      <c r="C2230" s="171" t="s">
        <v>3076</v>
      </c>
      <c r="D2230" s="172">
        <v>931</v>
      </c>
      <c r="E2230" s="171">
        <v>0.1</v>
      </c>
      <c r="F2230" s="173">
        <f t="shared" si="555"/>
        <v>93.100000000000009</v>
      </c>
      <c r="G2230" s="171">
        <v>0</v>
      </c>
      <c r="H2230" s="173">
        <f t="shared" si="556"/>
        <v>0</v>
      </c>
      <c r="I2230" s="173"/>
      <c r="K2230" s="246"/>
    </row>
    <row r="2231" spans="1:11" s="19" customFormat="1" ht="15.75">
      <c r="A2231" s="171" t="s">
        <v>3070</v>
      </c>
      <c r="B2231" s="171" t="s">
        <v>3077</v>
      </c>
      <c r="C2231" s="171" t="s">
        <v>3078</v>
      </c>
      <c r="D2231" s="172">
        <v>642</v>
      </c>
      <c r="E2231" s="171">
        <v>0.1</v>
      </c>
      <c r="F2231" s="173">
        <f t="shared" si="555"/>
        <v>64.2</v>
      </c>
      <c r="G2231" s="171">
        <v>0</v>
      </c>
      <c r="H2231" s="173">
        <f t="shared" si="556"/>
        <v>0</v>
      </c>
      <c r="I2231" s="173"/>
      <c r="K2231" s="246"/>
    </row>
    <row r="2232" spans="1:11" s="19" customFormat="1" ht="15.75">
      <c r="A2232" s="171" t="s">
        <v>3070</v>
      </c>
      <c r="B2232" s="171" t="s">
        <v>3077</v>
      </c>
      <c r="C2232" s="171" t="s">
        <v>3079</v>
      </c>
      <c r="D2232" s="172">
        <v>539</v>
      </c>
      <c r="E2232" s="171">
        <v>0.1</v>
      </c>
      <c r="F2232" s="173">
        <f t="shared" si="555"/>
        <v>53.900000000000006</v>
      </c>
      <c r="G2232" s="171">
        <v>0</v>
      </c>
      <c r="H2232" s="173">
        <f t="shared" si="556"/>
        <v>0</v>
      </c>
      <c r="I2232" s="173"/>
      <c r="K2232" s="246"/>
    </row>
    <row r="2233" spans="1:11" s="19" customFormat="1" ht="15.75">
      <c r="A2233" s="171" t="s">
        <v>3070</v>
      </c>
      <c r="B2233" s="171" t="s">
        <v>3077</v>
      </c>
      <c r="C2233" s="171" t="s">
        <v>3080</v>
      </c>
      <c r="D2233" s="172">
        <v>213</v>
      </c>
      <c r="E2233" s="171">
        <v>0.1</v>
      </c>
      <c r="F2233" s="173">
        <f t="shared" si="555"/>
        <v>21.3</v>
      </c>
      <c r="G2233" s="171">
        <v>0</v>
      </c>
      <c r="H2233" s="173">
        <f t="shared" si="556"/>
        <v>0</v>
      </c>
      <c r="I2233" s="173"/>
      <c r="K2233" s="246"/>
    </row>
    <row r="2234" spans="1:11" s="19" customFormat="1" ht="15.75">
      <c r="A2234" s="171" t="s">
        <v>3070</v>
      </c>
      <c r="B2234" s="171" t="s">
        <v>3081</v>
      </c>
      <c r="C2234" s="171" t="s">
        <v>3082</v>
      </c>
      <c r="D2234" s="172">
        <v>409</v>
      </c>
      <c r="E2234" s="171">
        <v>0.1</v>
      </c>
      <c r="F2234" s="173">
        <f t="shared" si="555"/>
        <v>40.900000000000006</v>
      </c>
      <c r="G2234" s="171">
        <v>0</v>
      </c>
      <c r="H2234" s="173">
        <f t="shared" si="556"/>
        <v>0</v>
      </c>
      <c r="I2234" s="173"/>
      <c r="K2234" s="246"/>
    </row>
    <row r="2235" spans="1:11" s="19" customFormat="1" ht="15.75">
      <c r="A2235" s="171" t="s">
        <v>3070</v>
      </c>
      <c r="B2235" s="171" t="s">
        <v>3081</v>
      </c>
      <c r="C2235" s="171" t="s">
        <v>3083</v>
      </c>
      <c r="D2235" s="172">
        <v>576</v>
      </c>
      <c r="E2235" s="171">
        <v>0.1</v>
      </c>
      <c r="F2235" s="173">
        <f t="shared" si="555"/>
        <v>57.6</v>
      </c>
      <c r="G2235" s="171">
        <v>0</v>
      </c>
      <c r="H2235" s="173">
        <f t="shared" si="556"/>
        <v>0</v>
      </c>
      <c r="I2235" s="173"/>
      <c r="K2235" s="246"/>
    </row>
    <row r="2236" spans="1:11" s="19" customFormat="1" ht="15.75">
      <c r="A2236" s="171" t="s">
        <v>3084</v>
      </c>
      <c r="B2236" s="171" t="s">
        <v>3085</v>
      </c>
      <c r="C2236" s="171" t="s">
        <v>3086</v>
      </c>
      <c r="D2236" s="172">
        <v>981</v>
      </c>
      <c r="E2236" s="171">
        <v>0.03</v>
      </c>
      <c r="F2236" s="173">
        <f t="shared" si="555"/>
        <v>29.43</v>
      </c>
      <c r="G2236" s="171">
        <v>0.02</v>
      </c>
      <c r="H2236" s="173">
        <f t="shared" si="556"/>
        <v>19.62</v>
      </c>
      <c r="I2236" s="173"/>
      <c r="K2236" s="246"/>
    </row>
    <row r="2237" spans="1:11" s="19" customFormat="1" ht="15.75">
      <c r="A2237" s="171" t="s">
        <v>3084</v>
      </c>
      <c r="B2237" s="171" t="s">
        <v>3085</v>
      </c>
      <c r="C2237" s="171" t="s">
        <v>3087</v>
      </c>
      <c r="D2237" s="172">
        <v>2304</v>
      </c>
      <c r="E2237" s="171">
        <v>0.03</v>
      </c>
      <c r="F2237" s="173">
        <f t="shared" si="555"/>
        <v>69.12</v>
      </c>
      <c r="G2237" s="171">
        <v>0.02</v>
      </c>
      <c r="H2237" s="173">
        <f t="shared" si="556"/>
        <v>46.08</v>
      </c>
      <c r="I2237" s="173"/>
      <c r="K2237" s="246"/>
    </row>
    <row r="2238" spans="1:11" s="19" customFormat="1" ht="15.75">
      <c r="A2238" s="171" t="s">
        <v>3084</v>
      </c>
      <c r="B2238" s="171" t="s">
        <v>3088</v>
      </c>
      <c r="C2238" s="171" t="s">
        <v>3089</v>
      </c>
      <c r="D2238" s="172">
        <v>712</v>
      </c>
      <c r="E2238" s="171">
        <v>0.04</v>
      </c>
      <c r="F2238" s="173">
        <f t="shared" si="555"/>
        <v>28.48</v>
      </c>
      <c r="G2238" s="171">
        <v>0.02</v>
      </c>
      <c r="H2238" s="173">
        <f t="shared" si="556"/>
        <v>14.24</v>
      </c>
      <c r="I2238" s="173"/>
      <c r="K2238" s="246"/>
    </row>
    <row r="2239" spans="1:11" s="19" customFormat="1" ht="15.75">
      <c r="A2239" s="171" t="s">
        <v>3084</v>
      </c>
      <c r="B2239" s="171" t="s">
        <v>3088</v>
      </c>
      <c r="C2239" s="171" t="s">
        <v>3090</v>
      </c>
      <c r="D2239" s="172">
        <v>686</v>
      </c>
      <c r="E2239" s="171">
        <v>0.04</v>
      </c>
      <c r="F2239" s="173">
        <f t="shared" si="555"/>
        <v>27.44</v>
      </c>
      <c r="G2239" s="171">
        <v>0.02</v>
      </c>
      <c r="H2239" s="173">
        <f t="shared" si="556"/>
        <v>13.72</v>
      </c>
      <c r="I2239" s="173"/>
      <c r="K2239" s="246"/>
    </row>
    <row r="2240" spans="1:11" s="19" customFormat="1" ht="15.75">
      <c r="A2240" s="171" t="s">
        <v>3084</v>
      </c>
      <c r="B2240" s="171" t="s">
        <v>3088</v>
      </c>
      <c r="C2240" s="171" t="s">
        <v>3091</v>
      </c>
      <c r="D2240" s="172">
        <v>406</v>
      </c>
      <c r="E2240" s="171">
        <v>0.04</v>
      </c>
      <c r="F2240" s="173">
        <f t="shared" si="555"/>
        <v>16.240000000000002</v>
      </c>
      <c r="G2240" s="171">
        <v>0.02</v>
      </c>
      <c r="H2240" s="173">
        <f t="shared" si="556"/>
        <v>8.120000000000001</v>
      </c>
      <c r="I2240" s="173"/>
      <c r="K2240" s="246"/>
    </row>
    <row r="2241" spans="1:11" s="19" customFormat="1" ht="15.75">
      <c r="A2241" s="171" t="s">
        <v>3084</v>
      </c>
      <c r="B2241" s="171" t="s">
        <v>3092</v>
      </c>
      <c r="C2241" s="171" t="s">
        <v>3093</v>
      </c>
      <c r="D2241" s="172">
        <v>1225</v>
      </c>
      <c r="E2241" s="171">
        <v>0.04</v>
      </c>
      <c r="F2241" s="173">
        <f t="shared" si="555"/>
        <v>49</v>
      </c>
      <c r="G2241" s="171">
        <v>0.02</v>
      </c>
      <c r="H2241" s="173">
        <f t="shared" si="556"/>
        <v>24.5</v>
      </c>
      <c r="I2241" s="173"/>
      <c r="K2241" s="246"/>
    </row>
    <row r="2242" spans="1:11" s="19" customFormat="1" ht="15.75">
      <c r="A2242" s="171" t="s">
        <v>3084</v>
      </c>
      <c r="B2242" s="171" t="s">
        <v>3092</v>
      </c>
      <c r="C2242" s="171" t="s">
        <v>3094</v>
      </c>
      <c r="D2242" s="172">
        <v>784</v>
      </c>
      <c r="E2242" s="171">
        <v>0.04</v>
      </c>
      <c r="F2242" s="173">
        <f t="shared" si="555"/>
        <v>31.36</v>
      </c>
      <c r="G2242" s="171">
        <v>0.02</v>
      </c>
      <c r="H2242" s="173">
        <f t="shared" si="556"/>
        <v>15.68</v>
      </c>
      <c r="I2242" s="173"/>
      <c r="K2242" s="246"/>
    </row>
    <row r="2243" spans="1:11" s="19" customFormat="1" ht="15.75">
      <c r="A2243" s="171" t="s">
        <v>3084</v>
      </c>
      <c r="B2243" s="171" t="s">
        <v>3092</v>
      </c>
      <c r="C2243" s="171" t="s">
        <v>3095</v>
      </c>
      <c r="D2243" s="172">
        <v>777</v>
      </c>
      <c r="E2243" s="171">
        <v>0.04</v>
      </c>
      <c r="F2243" s="173">
        <f t="shared" si="555"/>
        <v>31.080000000000002</v>
      </c>
      <c r="G2243" s="171">
        <v>0.02</v>
      </c>
      <c r="H2243" s="173">
        <f t="shared" si="556"/>
        <v>15.540000000000001</v>
      </c>
      <c r="I2243" s="173"/>
      <c r="K2243" s="246"/>
    </row>
    <row r="2244" spans="1:11" s="19" customFormat="1" ht="15.75">
      <c r="A2244" s="171" t="s">
        <v>3084</v>
      </c>
      <c r="B2244" s="171" t="s">
        <v>3096</v>
      </c>
      <c r="C2244" s="171" t="s">
        <v>3097</v>
      </c>
      <c r="D2244" s="172">
        <v>497</v>
      </c>
      <c r="E2244" s="171">
        <v>0.04</v>
      </c>
      <c r="F2244" s="173">
        <f t="shared" si="555"/>
        <v>19.88</v>
      </c>
      <c r="G2244" s="171">
        <v>0.02</v>
      </c>
      <c r="H2244" s="173">
        <f t="shared" si="556"/>
        <v>9.94</v>
      </c>
      <c r="I2244" s="173"/>
      <c r="K2244" s="246"/>
    </row>
    <row r="2245" spans="1:11" s="19" customFormat="1" ht="15.75">
      <c r="A2245" s="171" t="s">
        <v>3084</v>
      </c>
      <c r="B2245" s="171" t="s">
        <v>3096</v>
      </c>
      <c r="C2245" s="171" t="s">
        <v>3098</v>
      </c>
      <c r="D2245" s="172">
        <v>294</v>
      </c>
      <c r="E2245" s="171">
        <v>0.04</v>
      </c>
      <c r="F2245" s="173">
        <f t="shared" si="555"/>
        <v>11.76</v>
      </c>
      <c r="G2245" s="171">
        <v>0.02</v>
      </c>
      <c r="H2245" s="173">
        <f t="shared" si="556"/>
        <v>5.88</v>
      </c>
      <c r="I2245" s="173"/>
      <c r="K2245" s="246"/>
    </row>
    <row r="2246" spans="1:11" s="19" customFormat="1" ht="15.75">
      <c r="A2246" s="171" t="s">
        <v>3084</v>
      </c>
      <c r="B2246" s="171" t="s">
        <v>3096</v>
      </c>
      <c r="C2246" s="171" t="s">
        <v>3099</v>
      </c>
      <c r="D2246" s="172">
        <v>313</v>
      </c>
      <c r="E2246" s="171">
        <v>0.04</v>
      </c>
      <c r="F2246" s="173">
        <f t="shared" si="555"/>
        <v>12.52</v>
      </c>
      <c r="G2246" s="171">
        <v>0.02</v>
      </c>
      <c r="H2246" s="173">
        <f t="shared" si="556"/>
        <v>6.26</v>
      </c>
      <c r="I2246" s="173"/>
      <c r="K2246" s="246"/>
    </row>
    <row r="2247" spans="1:11" s="19" customFormat="1" ht="15.75">
      <c r="A2247" s="171" t="s">
        <v>3100</v>
      </c>
      <c r="B2247" s="171" t="s">
        <v>3101</v>
      </c>
      <c r="C2247" s="171" t="s">
        <v>3102</v>
      </c>
      <c r="D2247" s="172">
        <v>1470</v>
      </c>
      <c r="E2247" s="171">
        <v>0.03</v>
      </c>
      <c r="F2247" s="173">
        <f t="shared" si="555"/>
        <v>44.1</v>
      </c>
      <c r="G2247" s="171">
        <v>0.02</v>
      </c>
      <c r="H2247" s="173">
        <f t="shared" si="556"/>
        <v>29.400000000000002</v>
      </c>
      <c r="I2247" s="173"/>
      <c r="K2247" s="246"/>
    </row>
    <row r="2248" spans="1:11" s="19" customFormat="1" ht="15.75">
      <c r="A2248" s="171" t="s">
        <v>3100</v>
      </c>
      <c r="B2248" s="171" t="s">
        <v>3103</v>
      </c>
      <c r="C2248" s="171" t="s">
        <v>3104</v>
      </c>
      <c r="D2248" s="172">
        <v>601</v>
      </c>
      <c r="E2248" s="171">
        <v>0.04</v>
      </c>
      <c r="F2248" s="173">
        <f t="shared" si="555"/>
        <v>24.04</v>
      </c>
      <c r="G2248" s="171">
        <v>0.02</v>
      </c>
      <c r="H2248" s="173">
        <f t="shared" si="556"/>
        <v>12.02</v>
      </c>
      <c r="I2248" s="173"/>
      <c r="K2248" s="246"/>
    </row>
    <row r="2249" spans="1:11" s="19" customFormat="1" ht="15.75">
      <c r="A2249" s="174"/>
      <c r="B2249" s="175"/>
      <c r="C2249" s="175"/>
      <c r="D2249" s="176">
        <f>SUM(D2196:D2248)</f>
        <v>52287</v>
      </c>
      <c r="E2249" s="175"/>
      <c r="F2249" s="175">
        <f>SUM(F2196:F2248)</f>
        <v>2200.83</v>
      </c>
      <c r="G2249" s="175"/>
      <c r="H2249" s="175">
        <f>SUM(H2196:H2248)</f>
        <v>921.62</v>
      </c>
      <c r="I2249" s="175">
        <f>H2249+F2249</f>
        <v>3122.45</v>
      </c>
      <c r="K2249" s="246"/>
    </row>
    <row r="2250" spans="1:11" s="19" customFormat="1" ht="15.75">
      <c r="A2250" s="180" t="s">
        <v>3016</v>
      </c>
      <c r="B2250" s="180" t="s">
        <v>2967</v>
      </c>
      <c r="C2250" s="180" t="s">
        <v>3107</v>
      </c>
      <c r="D2250" s="181">
        <v>324</v>
      </c>
      <c r="E2250" s="180">
        <v>0.15</v>
      </c>
      <c r="F2250" s="182">
        <f t="shared" ref="F2250:F2313" si="557">E2250*D2250</f>
        <v>48.6</v>
      </c>
      <c r="G2250" s="180">
        <v>0</v>
      </c>
      <c r="H2250" s="182">
        <f t="shared" ref="H2250:H2313" si="558">G2250*D2250</f>
        <v>0</v>
      </c>
      <c r="I2250" s="183"/>
      <c r="K2250" s="246"/>
    </row>
    <row r="2251" spans="1:11" s="19" customFormat="1" ht="15.75">
      <c r="A2251" s="180" t="s">
        <v>3108</v>
      </c>
      <c r="B2251" s="180" t="s">
        <v>2974</v>
      </c>
      <c r="C2251" s="180" t="s">
        <v>3109</v>
      </c>
      <c r="D2251" s="181">
        <v>536</v>
      </c>
      <c r="E2251" s="180">
        <v>0.12</v>
      </c>
      <c r="F2251" s="182">
        <f t="shared" si="557"/>
        <v>64.319999999999993</v>
      </c>
      <c r="G2251" s="180">
        <v>0</v>
      </c>
      <c r="H2251" s="182">
        <f t="shared" si="558"/>
        <v>0</v>
      </c>
      <c r="I2251" s="183"/>
      <c r="K2251" s="246"/>
    </row>
    <row r="2252" spans="1:11" s="19" customFormat="1" ht="15.75">
      <c r="A2252" s="180" t="s">
        <v>3108</v>
      </c>
      <c r="B2252" s="180" t="s">
        <v>2977</v>
      </c>
      <c r="C2252" s="180" t="s">
        <v>3110</v>
      </c>
      <c r="D2252" s="181">
        <v>480</v>
      </c>
      <c r="E2252" s="180">
        <v>0.12</v>
      </c>
      <c r="F2252" s="182">
        <f t="shared" si="557"/>
        <v>57.599999999999994</v>
      </c>
      <c r="G2252" s="180">
        <v>0</v>
      </c>
      <c r="H2252" s="182">
        <f t="shared" si="558"/>
        <v>0</v>
      </c>
      <c r="I2252" s="183"/>
      <c r="K2252" s="246"/>
    </row>
    <row r="2253" spans="1:11" s="19" customFormat="1" ht="15.75">
      <c r="A2253" s="180" t="s">
        <v>3111</v>
      </c>
      <c r="B2253" s="180" t="s">
        <v>2981</v>
      </c>
      <c r="C2253" s="180" t="s">
        <v>3112</v>
      </c>
      <c r="D2253" s="181">
        <v>541</v>
      </c>
      <c r="E2253" s="180">
        <v>0.08</v>
      </c>
      <c r="F2253" s="182">
        <f t="shared" si="557"/>
        <v>43.28</v>
      </c>
      <c r="G2253" s="180">
        <v>0</v>
      </c>
      <c r="H2253" s="182">
        <f t="shared" si="558"/>
        <v>0</v>
      </c>
      <c r="I2253" s="183"/>
      <c r="K2253" s="246"/>
    </row>
    <row r="2254" spans="1:11" s="19" customFormat="1" ht="15.75">
      <c r="A2254" s="180" t="s">
        <v>3113</v>
      </c>
      <c r="B2254" s="180" t="s">
        <v>2985</v>
      </c>
      <c r="C2254" s="180" t="s">
        <v>3114</v>
      </c>
      <c r="D2254" s="181">
        <v>601</v>
      </c>
      <c r="E2254" s="180">
        <v>0.1</v>
      </c>
      <c r="F2254" s="182">
        <f t="shared" si="557"/>
        <v>60.1</v>
      </c>
      <c r="G2254" s="180">
        <v>0</v>
      </c>
      <c r="H2254" s="182">
        <f t="shared" si="558"/>
        <v>0</v>
      </c>
      <c r="I2254" s="183"/>
      <c r="K2254" s="246"/>
    </row>
    <row r="2255" spans="1:11" s="19" customFormat="1" ht="15.75">
      <c r="A2255" s="180" t="s">
        <v>3115</v>
      </c>
      <c r="B2255" s="180" t="s">
        <v>2992</v>
      </c>
      <c r="C2255" s="180" t="s">
        <v>3116</v>
      </c>
      <c r="D2255" s="181">
        <v>380</v>
      </c>
      <c r="E2255" s="180">
        <v>0.1</v>
      </c>
      <c r="F2255" s="182">
        <f t="shared" si="557"/>
        <v>38</v>
      </c>
      <c r="G2255" s="180">
        <v>0</v>
      </c>
      <c r="H2255" s="182">
        <f t="shared" si="558"/>
        <v>0</v>
      </c>
      <c r="I2255" s="183"/>
      <c r="K2255" s="246"/>
    </row>
    <row r="2256" spans="1:11" s="19" customFormat="1" ht="15.75">
      <c r="A2256" s="180" t="s">
        <v>3117</v>
      </c>
      <c r="B2256" s="180" t="s">
        <v>3000</v>
      </c>
      <c r="C2256" s="180" t="s">
        <v>3118</v>
      </c>
      <c r="D2256" s="181">
        <v>480</v>
      </c>
      <c r="E2256" s="180">
        <v>0.08</v>
      </c>
      <c r="F2256" s="182">
        <f t="shared" si="557"/>
        <v>38.4</v>
      </c>
      <c r="G2256" s="180">
        <v>0</v>
      </c>
      <c r="H2256" s="182">
        <f t="shared" si="558"/>
        <v>0</v>
      </c>
      <c r="I2256" s="183"/>
      <c r="K2256" s="246"/>
    </row>
    <row r="2257" spans="1:11" s="19" customFormat="1" ht="15.75">
      <c r="A2257" s="180" t="s">
        <v>3121</v>
      </c>
      <c r="B2257" s="180" t="s">
        <v>3008</v>
      </c>
      <c r="C2257" s="180" t="s">
        <v>3119</v>
      </c>
      <c r="D2257" s="181">
        <v>481</v>
      </c>
      <c r="E2257" s="180">
        <v>0.06</v>
      </c>
      <c r="F2257" s="182">
        <f t="shared" si="557"/>
        <v>28.86</v>
      </c>
      <c r="G2257" s="180">
        <v>0</v>
      </c>
      <c r="H2257" s="182">
        <f t="shared" si="558"/>
        <v>0</v>
      </c>
      <c r="I2257" s="183"/>
      <c r="K2257" s="246"/>
    </row>
    <row r="2258" spans="1:11" s="19" customFormat="1" ht="15.75">
      <c r="A2258" s="180" t="s">
        <v>3121</v>
      </c>
      <c r="B2258" s="180" t="s">
        <v>3011</v>
      </c>
      <c r="C2258" s="180" t="s">
        <v>3120</v>
      </c>
      <c r="D2258" s="181">
        <v>421</v>
      </c>
      <c r="E2258" s="180">
        <v>0.06</v>
      </c>
      <c r="F2258" s="182">
        <f t="shared" si="557"/>
        <v>25.259999999999998</v>
      </c>
      <c r="G2258" s="180">
        <v>0</v>
      </c>
      <c r="H2258" s="182">
        <f t="shared" si="558"/>
        <v>0</v>
      </c>
      <c r="I2258" s="183"/>
      <c r="K2258" s="246"/>
    </row>
    <row r="2259" spans="1:11" s="19" customFormat="1" ht="15.75">
      <c r="A2259" s="180" t="s">
        <v>3122</v>
      </c>
      <c r="B2259" s="180">
        <v>1603</v>
      </c>
      <c r="C2259" s="180" t="s">
        <v>3123</v>
      </c>
      <c r="D2259" s="181">
        <v>993</v>
      </c>
      <c r="E2259" s="180">
        <v>0.03</v>
      </c>
      <c r="F2259" s="182">
        <f t="shared" si="557"/>
        <v>29.79</v>
      </c>
      <c r="G2259" s="180">
        <v>0.02</v>
      </c>
      <c r="H2259" s="182">
        <f t="shared" si="558"/>
        <v>19.86</v>
      </c>
      <c r="I2259" s="183"/>
      <c r="K2259" s="246"/>
    </row>
    <row r="2260" spans="1:11" s="19" customFormat="1" ht="15.75">
      <c r="A2260" s="180" t="s">
        <v>3124</v>
      </c>
      <c r="B2260" s="180" t="s">
        <v>83</v>
      </c>
      <c r="C2260" s="180" t="s">
        <v>3125</v>
      </c>
      <c r="D2260" s="181">
        <v>2228</v>
      </c>
      <c r="E2260" s="180">
        <v>0.03</v>
      </c>
      <c r="F2260" s="182">
        <f t="shared" si="557"/>
        <v>66.84</v>
      </c>
      <c r="G2260" s="180">
        <v>0.02</v>
      </c>
      <c r="H2260" s="182">
        <f t="shared" si="558"/>
        <v>44.56</v>
      </c>
      <c r="I2260" s="182"/>
      <c r="K2260" s="246"/>
    </row>
    <row r="2261" spans="1:11" s="19" customFormat="1" ht="15.75">
      <c r="A2261" s="180" t="s">
        <v>3124</v>
      </c>
      <c r="B2261" s="180" t="s">
        <v>85</v>
      </c>
      <c r="C2261" s="180" t="s">
        <v>3126</v>
      </c>
      <c r="D2261" s="181">
        <v>910</v>
      </c>
      <c r="E2261" s="180">
        <v>0.03</v>
      </c>
      <c r="F2261" s="182">
        <f t="shared" si="557"/>
        <v>27.3</v>
      </c>
      <c r="G2261" s="180">
        <v>0.02</v>
      </c>
      <c r="H2261" s="182">
        <f t="shared" si="558"/>
        <v>18.2</v>
      </c>
      <c r="I2261" s="182"/>
      <c r="K2261" s="246"/>
    </row>
    <row r="2262" spans="1:11" s="19" customFormat="1" ht="15.75">
      <c r="A2262" s="180" t="s">
        <v>3124</v>
      </c>
      <c r="B2262" s="180" t="s">
        <v>87</v>
      </c>
      <c r="C2262" s="180" t="s">
        <v>3127</v>
      </c>
      <c r="D2262" s="181">
        <v>1365</v>
      </c>
      <c r="E2262" s="180">
        <v>0.03</v>
      </c>
      <c r="F2262" s="182">
        <f t="shared" si="557"/>
        <v>40.949999999999996</v>
      </c>
      <c r="G2262" s="180">
        <v>0.02</v>
      </c>
      <c r="H2262" s="182">
        <f t="shared" si="558"/>
        <v>27.3</v>
      </c>
      <c r="I2262" s="182"/>
      <c r="K2262" s="246"/>
    </row>
    <row r="2263" spans="1:11" s="19" customFormat="1" ht="15.75">
      <c r="A2263" s="180" t="s">
        <v>3128</v>
      </c>
      <c r="B2263" s="180" t="s">
        <v>3029</v>
      </c>
      <c r="C2263" s="180" t="s">
        <v>3129</v>
      </c>
      <c r="D2263" s="181">
        <v>593</v>
      </c>
      <c r="E2263" s="180">
        <v>0.04</v>
      </c>
      <c r="F2263" s="182">
        <f t="shared" si="557"/>
        <v>23.72</v>
      </c>
      <c r="G2263" s="180">
        <v>0.02</v>
      </c>
      <c r="H2263" s="182">
        <f t="shared" si="558"/>
        <v>11.86</v>
      </c>
      <c r="I2263" s="182"/>
      <c r="K2263" s="246"/>
    </row>
    <row r="2264" spans="1:11" s="19" customFormat="1" ht="15.75">
      <c r="A2264" s="180" t="s">
        <v>3128</v>
      </c>
      <c r="B2264" s="180" t="s">
        <v>3040</v>
      </c>
      <c r="C2264" s="180" t="s">
        <v>3130</v>
      </c>
      <c r="D2264" s="181">
        <v>346</v>
      </c>
      <c r="E2264" s="180">
        <v>0.03</v>
      </c>
      <c r="F2264" s="182">
        <f t="shared" si="557"/>
        <v>10.379999999999999</v>
      </c>
      <c r="G2264" s="180">
        <v>0.02</v>
      </c>
      <c r="H2264" s="182">
        <f t="shared" si="558"/>
        <v>6.92</v>
      </c>
      <c r="I2264" s="182"/>
      <c r="K2264" s="246"/>
    </row>
    <row r="2265" spans="1:11" s="19" customFormat="1" ht="15.75">
      <c r="A2265" s="180" t="s">
        <v>3131</v>
      </c>
      <c r="B2265" s="180" t="s">
        <v>3044</v>
      </c>
      <c r="C2265" s="180" t="s">
        <v>3132</v>
      </c>
      <c r="D2265" s="181">
        <v>215</v>
      </c>
      <c r="E2265" s="180">
        <v>0.03</v>
      </c>
      <c r="F2265" s="182">
        <f t="shared" si="557"/>
        <v>6.45</v>
      </c>
      <c r="G2265" s="180">
        <v>0.02</v>
      </c>
      <c r="H2265" s="182">
        <f t="shared" si="558"/>
        <v>4.3</v>
      </c>
      <c r="I2265" s="182"/>
      <c r="K2265" s="246"/>
    </row>
    <row r="2266" spans="1:11" s="19" customFormat="1" ht="15.75">
      <c r="A2266" s="180" t="s">
        <v>3131</v>
      </c>
      <c r="B2266" s="180" t="s">
        <v>3051</v>
      </c>
      <c r="C2266" s="180" t="s">
        <v>3133</v>
      </c>
      <c r="D2266" s="181">
        <v>1228</v>
      </c>
      <c r="E2266" s="180">
        <v>0.03</v>
      </c>
      <c r="F2266" s="182">
        <f t="shared" si="557"/>
        <v>36.839999999999996</v>
      </c>
      <c r="G2266" s="180">
        <v>0.02</v>
      </c>
      <c r="H2266" s="182">
        <f t="shared" si="558"/>
        <v>24.560000000000002</v>
      </c>
      <c r="I2266" s="182"/>
      <c r="K2266" s="246"/>
    </row>
    <row r="2267" spans="1:11" s="19" customFormat="1" ht="15.75">
      <c r="A2267" s="180" t="s">
        <v>3134</v>
      </c>
      <c r="B2267" s="180" t="s">
        <v>3071</v>
      </c>
      <c r="C2267" s="180" t="s">
        <v>3135</v>
      </c>
      <c r="D2267" s="181">
        <v>531</v>
      </c>
      <c r="E2267" s="180">
        <v>0.1</v>
      </c>
      <c r="F2267" s="182">
        <f t="shared" si="557"/>
        <v>53.1</v>
      </c>
      <c r="G2267" s="180">
        <v>0</v>
      </c>
      <c r="H2267" s="182">
        <f t="shared" si="558"/>
        <v>0</v>
      </c>
      <c r="I2267" s="182"/>
      <c r="K2267" s="246"/>
    </row>
    <row r="2268" spans="1:11" s="19" customFormat="1" ht="15.75">
      <c r="A2268" s="180" t="s">
        <v>3136</v>
      </c>
      <c r="B2268" s="180" t="s">
        <v>3085</v>
      </c>
      <c r="C2268" s="180" t="s">
        <v>3137</v>
      </c>
      <c r="D2268" s="181">
        <v>808</v>
      </c>
      <c r="E2268" s="180">
        <v>0.03</v>
      </c>
      <c r="F2268" s="182">
        <f t="shared" si="557"/>
        <v>24.24</v>
      </c>
      <c r="G2268" s="180">
        <v>0.02</v>
      </c>
      <c r="H2268" s="182">
        <f t="shared" si="558"/>
        <v>16.16</v>
      </c>
      <c r="I2268" s="182"/>
      <c r="K2268" s="246"/>
    </row>
    <row r="2269" spans="1:11" s="19" customFormat="1" ht="15.75">
      <c r="A2269" s="180" t="s">
        <v>3138</v>
      </c>
      <c r="B2269" s="180" t="s">
        <v>3074</v>
      </c>
      <c r="C2269" s="180" t="s">
        <v>3139</v>
      </c>
      <c r="D2269" s="181">
        <v>551</v>
      </c>
      <c r="E2269" s="180">
        <v>0.1</v>
      </c>
      <c r="F2269" s="182">
        <f t="shared" si="557"/>
        <v>55.1</v>
      </c>
      <c r="G2269" s="180">
        <v>0</v>
      </c>
      <c r="H2269" s="182">
        <f t="shared" si="558"/>
        <v>0</v>
      </c>
      <c r="I2269" s="182"/>
      <c r="K2269" s="246"/>
    </row>
    <row r="2270" spans="1:11" s="19" customFormat="1" ht="15.75">
      <c r="A2270" s="184"/>
      <c r="B2270" s="182"/>
      <c r="C2270" s="182"/>
      <c r="D2270" s="185">
        <f>SUM(D2250:D2269)</f>
        <v>14012</v>
      </c>
      <c r="E2270" s="182"/>
      <c r="F2270" s="182">
        <f>SUM(F2250:F2269)</f>
        <v>779.13000000000011</v>
      </c>
      <c r="G2270" s="182"/>
      <c r="H2270" s="182">
        <f>SUM(H2250:H2269)</f>
        <v>173.72</v>
      </c>
      <c r="I2270" s="182">
        <f>H2270+F2270</f>
        <v>952.85000000000014</v>
      </c>
      <c r="K2270" s="246"/>
    </row>
    <row r="2271" spans="1:11" s="19" customFormat="1" ht="15.75">
      <c r="A2271" s="186" t="s">
        <v>3122</v>
      </c>
      <c r="B2271" s="186">
        <v>1604</v>
      </c>
      <c r="C2271" s="186" t="s">
        <v>3141</v>
      </c>
      <c r="D2271" s="187">
        <v>415</v>
      </c>
      <c r="E2271" s="188">
        <v>0.03</v>
      </c>
      <c r="F2271" s="189">
        <f t="shared" si="557"/>
        <v>12.45</v>
      </c>
      <c r="G2271" s="188">
        <v>0.02</v>
      </c>
      <c r="H2271" s="189">
        <f t="shared" si="558"/>
        <v>8.3000000000000007</v>
      </c>
      <c r="I2271" s="189"/>
      <c r="K2271" s="246"/>
    </row>
    <row r="2272" spans="1:11" s="19" customFormat="1" ht="15.75">
      <c r="A2272" s="186" t="s">
        <v>3122</v>
      </c>
      <c r="B2272" s="186" t="s">
        <v>87</v>
      </c>
      <c r="C2272" s="186" t="s">
        <v>3142</v>
      </c>
      <c r="D2272" s="187">
        <v>598</v>
      </c>
      <c r="E2272" s="188">
        <v>0.03</v>
      </c>
      <c r="F2272" s="189">
        <f t="shared" si="557"/>
        <v>17.939999999999998</v>
      </c>
      <c r="G2272" s="188">
        <v>0.02</v>
      </c>
      <c r="H2272" s="189">
        <f t="shared" si="558"/>
        <v>11.96</v>
      </c>
      <c r="I2272" s="189"/>
      <c r="K2272" s="246"/>
    </row>
    <row r="2273" spans="1:11" s="19" customFormat="1" ht="15.75">
      <c r="A2273" s="186" t="s">
        <v>3143</v>
      </c>
      <c r="B2273" s="186" t="s">
        <v>3144</v>
      </c>
      <c r="C2273" s="186" t="s">
        <v>3145</v>
      </c>
      <c r="D2273" s="187">
        <v>951</v>
      </c>
      <c r="E2273" s="186">
        <v>0.03</v>
      </c>
      <c r="F2273" s="189">
        <f t="shared" si="557"/>
        <v>28.529999999999998</v>
      </c>
      <c r="G2273" s="186">
        <v>0.02</v>
      </c>
      <c r="H2273" s="189">
        <f t="shared" si="558"/>
        <v>19.02</v>
      </c>
      <c r="I2273" s="189"/>
      <c r="K2273" s="246"/>
    </row>
    <row r="2274" spans="1:11" s="19" customFormat="1" ht="15.75">
      <c r="A2274" s="186" t="s">
        <v>3143</v>
      </c>
      <c r="B2274" s="186" t="s">
        <v>3144</v>
      </c>
      <c r="C2274" s="186" t="s">
        <v>3146</v>
      </c>
      <c r="D2274" s="187">
        <v>2160</v>
      </c>
      <c r="E2274" s="186">
        <v>0.03</v>
      </c>
      <c r="F2274" s="189">
        <f t="shared" si="557"/>
        <v>64.8</v>
      </c>
      <c r="G2274" s="186">
        <v>0.02</v>
      </c>
      <c r="H2274" s="189">
        <f t="shared" si="558"/>
        <v>43.2</v>
      </c>
      <c r="I2274" s="189"/>
      <c r="K2274" s="246"/>
    </row>
    <row r="2275" spans="1:11" s="19" customFormat="1" ht="15.75">
      <c r="A2275" s="186" t="s">
        <v>3143</v>
      </c>
      <c r="B2275" s="186" t="s">
        <v>3147</v>
      </c>
      <c r="C2275" s="186" t="s">
        <v>3148</v>
      </c>
      <c r="D2275" s="187">
        <v>518</v>
      </c>
      <c r="E2275" s="186">
        <v>0.03</v>
      </c>
      <c r="F2275" s="189">
        <f t="shared" si="557"/>
        <v>15.54</v>
      </c>
      <c r="G2275" s="186">
        <v>0.02</v>
      </c>
      <c r="H2275" s="189">
        <f t="shared" si="558"/>
        <v>10.36</v>
      </c>
      <c r="I2275" s="189"/>
      <c r="K2275" s="246"/>
    </row>
    <row r="2276" spans="1:11" s="19" customFormat="1" ht="15.75">
      <c r="A2276" s="186" t="s">
        <v>3143</v>
      </c>
      <c r="B2276" s="186" t="s">
        <v>3147</v>
      </c>
      <c r="C2276" s="186" t="s">
        <v>3149</v>
      </c>
      <c r="D2276" s="187">
        <v>1224</v>
      </c>
      <c r="E2276" s="186">
        <v>0.03</v>
      </c>
      <c r="F2276" s="189">
        <f t="shared" si="557"/>
        <v>36.72</v>
      </c>
      <c r="G2276" s="186">
        <v>0.02</v>
      </c>
      <c r="H2276" s="189">
        <f t="shared" si="558"/>
        <v>24.48</v>
      </c>
      <c r="I2276" s="189"/>
      <c r="K2276" s="246"/>
    </row>
    <row r="2277" spans="1:11" s="19" customFormat="1" ht="15.75">
      <c r="A2277" s="186" t="s">
        <v>3143</v>
      </c>
      <c r="B2277" s="186" t="s">
        <v>3150</v>
      </c>
      <c r="C2277" s="186" t="s">
        <v>3151</v>
      </c>
      <c r="D2277" s="187">
        <v>410</v>
      </c>
      <c r="E2277" s="186">
        <v>0.03</v>
      </c>
      <c r="F2277" s="189">
        <f t="shared" si="557"/>
        <v>12.299999999999999</v>
      </c>
      <c r="G2277" s="186">
        <v>0.02</v>
      </c>
      <c r="H2277" s="189">
        <f t="shared" si="558"/>
        <v>8.1999999999999993</v>
      </c>
      <c r="I2277" s="189"/>
      <c r="K2277" s="246"/>
    </row>
    <row r="2278" spans="1:11" s="19" customFormat="1" ht="15.75">
      <c r="A2278" s="186" t="s">
        <v>3143</v>
      </c>
      <c r="B2278" s="186" t="s">
        <v>3150</v>
      </c>
      <c r="C2278" s="186" t="s">
        <v>3152</v>
      </c>
      <c r="D2278" s="187">
        <v>972</v>
      </c>
      <c r="E2278" s="186">
        <v>0.03</v>
      </c>
      <c r="F2278" s="189">
        <f t="shared" si="557"/>
        <v>29.16</v>
      </c>
      <c r="G2278" s="186">
        <v>0.02</v>
      </c>
      <c r="H2278" s="189">
        <f t="shared" si="558"/>
        <v>19.440000000000001</v>
      </c>
      <c r="I2278" s="189"/>
      <c r="K2278" s="246"/>
    </row>
    <row r="2279" spans="1:11" s="19" customFormat="1" ht="15.75">
      <c r="A2279" s="186" t="s">
        <v>3143</v>
      </c>
      <c r="B2279" s="186" t="s">
        <v>3153</v>
      </c>
      <c r="C2279" s="186" t="s">
        <v>3154</v>
      </c>
      <c r="D2279" s="187">
        <v>1023</v>
      </c>
      <c r="E2279" s="186">
        <v>0.03</v>
      </c>
      <c r="F2279" s="189">
        <f t="shared" si="557"/>
        <v>30.689999999999998</v>
      </c>
      <c r="G2279" s="186">
        <v>0.02</v>
      </c>
      <c r="H2279" s="189">
        <f t="shared" si="558"/>
        <v>20.46</v>
      </c>
      <c r="I2279" s="189"/>
      <c r="K2279" s="246"/>
    </row>
    <row r="2280" spans="1:11" s="19" customFormat="1" ht="15.75">
      <c r="A2280" s="186" t="s">
        <v>3143</v>
      </c>
      <c r="B2280" s="186" t="s">
        <v>3153</v>
      </c>
      <c r="C2280" s="186" t="s">
        <v>3155</v>
      </c>
      <c r="D2280" s="187">
        <v>2376</v>
      </c>
      <c r="E2280" s="186">
        <v>0.03</v>
      </c>
      <c r="F2280" s="189">
        <f t="shared" si="557"/>
        <v>71.28</v>
      </c>
      <c r="G2280" s="186">
        <v>0.02</v>
      </c>
      <c r="H2280" s="189">
        <f t="shared" si="558"/>
        <v>47.52</v>
      </c>
      <c r="I2280" s="189"/>
      <c r="K2280" s="246"/>
    </row>
    <row r="2281" spans="1:11" s="19" customFormat="1" ht="15.75">
      <c r="A2281" s="186" t="s">
        <v>3143</v>
      </c>
      <c r="B2281" s="186" t="s">
        <v>3156</v>
      </c>
      <c r="C2281" s="186" t="s">
        <v>3157</v>
      </c>
      <c r="D2281" s="187">
        <v>1374</v>
      </c>
      <c r="E2281" s="186">
        <v>0.04</v>
      </c>
      <c r="F2281" s="189">
        <f t="shared" si="557"/>
        <v>54.96</v>
      </c>
      <c r="G2281" s="186">
        <v>0.02</v>
      </c>
      <c r="H2281" s="189">
        <f t="shared" si="558"/>
        <v>27.48</v>
      </c>
      <c r="I2281" s="189"/>
      <c r="K2281" s="246"/>
    </row>
    <row r="2282" spans="1:11" s="19" customFormat="1" ht="15.75">
      <c r="A2282" s="186" t="s">
        <v>3143</v>
      </c>
      <c r="B2282" s="186" t="s">
        <v>3156</v>
      </c>
      <c r="C2282" s="186" t="s">
        <v>3158</v>
      </c>
      <c r="D2282" s="187">
        <v>1372</v>
      </c>
      <c r="E2282" s="186">
        <v>0.04</v>
      </c>
      <c r="F2282" s="189">
        <f t="shared" si="557"/>
        <v>54.88</v>
      </c>
      <c r="G2282" s="186">
        <v>0.02</v>
      </c>
      <c r="H2282" s="189">
        <f t="shared" si="558"/>
        <v>27.44</v>
      </c>
      <c r="I2282" s="189"/>
      <c r="K2282" s="246"/>
    </row>
    <row r="2283" spans="1:11" s="19" customFormat="1" ht="15.75">
      <c r="A2283" s="186" t="s">
        <v>3159</v>
      </c>
      <c r="B2283" s="186" t="s">
        <v>3160</v>
      </c>
      <c r="C2283" s="186" t="s">
        <v>3161</v>
      </c>
      <c r="D2283" s="187">
        <v>1026</v>
      </c>
      <c r="E2283" s="186">
        <v>0.03</v>
      </c>
      <c r="F2283" s="189">
        <f t="shared" si="557"/>
        <v>30.779999999999998</v>
      </c>
      <c r="G2283" s="186">
        <v>0.02</v>
      </c>
      <c r="H2283" s="189">
        <f t="shared" si="558"/>
        <v>20.52</v>
      </c>
      <c r="I2283" s="189"/>
      <c r="K2283" s="246"/>
    </row>
    <row r="2284" spans="1:11" s="19" customFormat="1" ht="15.75">
      <c r="A2284" s="186" t="s">
        <v>3159</v>
      </c>
      <c r="B2284" s="186" t="s">
        <v>3160</v>
      </c>
      <c r="C2284" s="186" t="s">
        <v>3162</v>
      </c>
      <c r="D2284" s="187">
        <v>980</v>
      </c>
      <c r="E2284" s="186">
        <v>0.03</v>
      </c>
      <c r="F2284" s="189">
        <f t="shared" si="557"/>
        <v>29.4</v>
      </c>
      <c r="G2284" s="186">
        <v>0.02</v>
      </c>
      <c r="H2284" s="189">
        <f t="shared" si="558"/>
        <v>19.600000000000001</v>
      </c>
      <c r="I2284" s="189"/>
      <c r="K2284" s="246"/>
    </row>
    <row r="2285" spans="1:11" s="19" customFormat="1" ht="15.75">
      <c r="A2285" s="186" t="s">
        <v>3159</v>
      </c>
      <c r="B2285" s="186" t="s">
        <v>3163</v>
      </c>
      <c r="C2285" s="186" t="s">
        <v>3164</v>
      </c>
      <c r="D2285" s="187">
        <v>802</v>
      </c>
      <c r="E2285" s="186">
        <v>0.04</v>
      </c>
      <c r="F2285" s="189">
        <f t="shared" si="557"/>
        <v>32.08</v>
      </c>
      <c r="G2285" s="186">
        <v>0.02</v>
      </c>
      <c r="H2285" s="189">
        <f t="shared" si="558"/>
        <v>16.04</v>
      </c>
      <c r="I2285" s="189"/>
      <c r="K2285" s="246"/>
    </row>
    <row r="2286" spans="1:11" s="19" customFormat="1" ht="15.75">
      <c r="A2286" s="186" t="s">
        <v>3159</v>
      </c>
      <c r="B2286" s="186" t="s">
        <v>3163</v>
      </c>
      <c r="C2286" s="186" t="s">
        <v>3165</v>
      </c>
      <c r="D2286" s="187">
        <v>784</v>
      </c>
      <c r="E2286" s="186">
        <v>0.04</v>
      </c>
      <c r="F2286" s="189">
        <f t="shared" si="557"/>
        <v>31.36</v>
      </c>
      <c r="G2286" s="186">
        <v>0.02</v>
      </c>
      <c r="H2286" s="189">
        <f t="shared" si="558"/>
        <v>15.68</v>
      </c>
      <c r="I2286" s="189"/>
      <c r="K2286" s="246"/>
    </row>
    <row r="2287" spans="1:11" s="19" customFormat="1" ht="15.75">
      <c r="A2287" s="186" t="s">
        <v>3159</v>
      </c>
      <c r="B2287" s="186" t="s">
        <v>3166</v>
      </c>
      <c r="C2287" s="186" t="s">
        <v>3167</v>
      </c>
      <c r="D2287" s="187">
        <v>1910</v>
      </c>
      <c r="E2287" s="186">
        <v>0.04</v>
      </c>
      <c r="F2287" s="189">
        <f t="shared" si="557"/>
        <v>76.400000000000006</v>
      </c>
      <c r="G2287" s="186">
        <v>0.02</v>
      </c>
      <c r="H2287" s="189">
        <f t="shared" si="558"/>
        <v>38.200000000000003</v>
      </c>
      <c r="I2287" s="189"/>
      <c r="K2287" s="246"/>
    </row>
    <row r="2288" spans="1:11" s="19" customFormat="1" ht="15.75">
      <c r="A2288" s="186" t="s">
        <v>3159</v>
      </c>
      <c r="B2288" s="186" t="s">
        <v>3166</v>
      </c>
      <c r="C2288" s="186" t="s">
        <v>3168</v>
      </c>
      <c r="D2288" s="187">
        <v>1568</v>
      </c>
      <c r="E2288" s="186">
        <v>0.04</v>
      </c>
      <c r="F2288" s="189">
        <f t="shared" si="557"/>
        <v>62.72</v>
      </c>
      <c r="G2288" s="186">
        <v>0.02</v>
      </c>
      <c r="H2288" s="189">
        <f t="shared" si="558"/>
        <v>31.36</v>
      </c>
      <c r="I2288" s="189"/>
      <c r="K2288" s="246"/>
    </row>
    <row r="2289" spans="1:11" s="19" customFormat="1" ht="15.75">
      <c r="A2289" s="186" t="s">
        <v>3159</v>
      </c>
      <c r="B2289" s="186" t="s">
        <v>3169</v>
      </c>
      <c r="C2289" s="186" t="s">
        <v>3170</v>
      </c>
      <c r="D2289" s="187">
        <v>1885</v>
      </c>
      <c r="E2289" s="186">
        <v>0.04</v>
      </c>
      <c r="F2289" s="189">
        <f t="shared" si="557"/>
        <v>75.400000000000006</v>
      </c>
      <c r="G2289" s="186">
        <v>0.02</v>
      </c>
      <c r="H2289" s="189">
        <f t="shared" si="558"/>
        <v>37.700000000000003</v>
      </c>
      <c r="I2289" s="189"/>
      <c r="K2289" s="246"/>
    </row>
    <row r="2290" spans="1:11" s="19" customFormat="1" ht="15.75">
      <c r="A2290" s="186" t="s">
        <v>3159</v>
      </c>
      <c r="B2290" s="186" t="s">
        <v>3169</v>
      </c>
      <c r="C2290" s="186" t="s">
        <v>3171</v>
      </c>
      <c r="D2290" s="187">
        <v>1911</v>
      </c>
      <c r="E2290" s="186">
        <v>0.04</v>
      </c>
      <c r="F2290" s="189">
        <f t="shared" si="557"/>
        <v>76.44</v>
      </c>
      <c r="G2290" s="186">
        <v>0.02</v>
      </c>
      <c r="H2290" s="189">
        <f t="shared" si="558"/>
        <v>38.22</v>
      </c>
      <c r="I2290" s="189"/>
      <c r="K2290" s="246"/>
    </row>
    <row r="2291" spans="1:11" s="19" customFormat="1" ht="15.75">
      <c r="A2291" s="186" t="s">
        <v>3159</v>
      </c>
      <c r="B2291" s="186" t="s">
        <v>3172</v>
      </c>
      <c r="C2291" s="186" t="s">
        <v>3173</v>
      </c>
      <c r="D2291" s="187">
        <v>1882</v>
      </c>
      <c r="E2291" s="186">
        <v>0.04</v>
      </c>
      <c r="F2291" s="189">
        <f t="shared" si="557"/>
        <v>75.28</v>
      </c>
      <c r="G2291" s="186">
        <v>0.02</v>
      </c>
      <c r="H2291" s="189">
        <f t="shared" si="558"/>
        <v>37.64</v>
      </c>
      <c r="I2291" s="189"/>
      <c r="K2291" s="246"/>
    </row>
    <row r="2292" spans="1:11" s="19" customFormat="1" ht="15.75">
      <c r="A2292" s="186" t="s">
        <v>3159</v>
      </c>
      <c r="B2292" s="186" t="s">
        <v>3172</v>
      </c>
      <c r="C2292" s="186" t="s">
        <v>3174</v>
      </c>
      <c r="D2292" s="187">
        <v>1911</v>
      </c>
      <c r="E2292" s="186">
        <v>0.04</v>
      </c>
      <c r="F2292" s="189">
        <f t="shared" si="557"/>
        <v>76.44</v>
      </c>
      <c r="G2292" s="186">
        <v>0.02</v>
      </c>
      <c r="H2292" s="189">
        <f t="shared" si="558"/>
        <v>38.22</v>
      </c>
      <c r="I2292" s="189"/>
      <c r="K2292" s="246"/>
    </row>
    <row r="2293" spans="1:11" s="19" customFormat="1" ht="15.75">
      <c r="A2293" s="186" t="s">
        <v>3100</v>
      </c>
      <c r="B2293" s="186" t="s">
        <v>3101</v>
      </c>
      <c r="C2293" s="186" t="s">
        <v>3175</v>
      </c>
      <c r="D2293" s="187">
        <v>1519</v>
      </c>
      <c r="E2293" s="186">
        <v>0.03</v>
      </c>
      <c r="F2293" s="189">
        <f t="shared" si="557"/>
        <v>45.57</v>
      </c>
      <c r="G2293" s="186">
        <v>0.02</v>
      </c>
      <c r="H2293" s="189">
        <f t="shared" si="558"/>
        <v>30.38</v>
      </c>
      <c r="I2293" s="189"/>
      <c r="K2293" s="246"/>
    </row>
    <row r="2294" spans="1:11" s="19" customFormat="1" ht="15.75">
      <c r="A2294" s="186" t="s">
        <v>3100</v>
      </c>
      <c r="B2294" s="186" t="s">
        <v>3176</v>
      </c>
      <c r="C2294" s="186" t="s">
        <v>3177</v>
      </c>
      <c r="D2294" s="187">
        <v>812</v>
      </c>
      <c r="E2294" s="186">
        <v>0.03</v>
      </c>
      <c r="F2294" s="189">
        <f t="shared" si="557"/>
        <v>24.36</v>
      </c>
      <c r="G2294" s="186">
        <v>0.02</v>
      </c>
      <c r="H2294" s="189">
        <f t="shared" si="558"/>
        <v>16.240000000000002</v>
      </c>
      <c r="I2294" s="189"/>
      <c r="K2294" s="246"/>
    </row>
    <row r="2295" spans="1:11" s="19" customFormat="1" ht="15.75">
      <c r="A2295" s="186" t="s">
        <v>3100</v>
      </c>
      <c r="B2295" s="186" t="s">
        <v>3176</v>
      </c>
      <c r="C2295" s="186" t="s">
        <v>3178</v>
      </c>
      <c r="D2295" s="187">
        <v>784</v>
      </c>
      <c r="E2295" s="186">
        <v>0.03</v>
      </c>
      <c r="F2295" s="189">
        <f t="shared" si="557"/>
        <v>23.52</v>
      </c>
      <c r="G2295" s="186">
        <v>0.02</v>
      </c>
      <c r="H2295" s="189">
        <f t="shared" si="558"/>
        <v>15.68</v>
      </c>
      <c r="I2295" s="189"/>
      <c r="K2295" s="246"/>
    </row>
    <row r="2296" spans="1:11" s="19" customFormat="1" ht="15.75">
      <c r="A2296" s="186" t="s">
        <v>3100</v>
      </c>
      <c r="B2296" s="186" t="s">
        <v>3103</v>
      </c>
      <c r="C2296" s="186" t="s">
        <v>3179</v>
      </c>
      <c r="D2296" s="187">
        <v>1225</v>
      </c>
      <c r="E2296" s="186">
        <v>0.04</v>
      </c>
      <c r="F2296" s="189">
        <f t="shared" si="557"/>
        <v>49</v>
      </c>
      <c r="G2296" s="186">
        <v>0.02</v>
      </c>
      <c r="H2296" s="189">
        <f t="shared" si="558"/>
        <v>24.5</v>
      </c>
      <c r="I2296" s="189"/>
      <c r="K2296" s="246"/>
    </row>
    <row r="2297" spans="1:11" s="19" customFormat="1" ht="15.75">
      <c r="A2297" s="186" t="s">
        <v>3100</v>
      </c>
      <c r="B2297" s="186" t="s">
        <v>3103</v>
      </c>
      <c r="C2297" s="186" t="s">
        <v>3180</v>
      </c>
      <c r="D2297" s="187">
        <v>784</v>
      </c>
      <c r="E2297" s="186">
        <v>0.04</v>
      </c>
      <c r="F2297" s="189">
        <f t="shared" si="557"/>
        <v>31.36</v>
      </c>
      <c r="G2297" s="186">
        <v>0.02</v>
      </c>
      <c r="H2297" s="189">
        <f t="shared" si="558"/>
        <v>15.68</v>
      </c>
      <c r="I2297" s="189"/>
      <c r="K2297" s="246"/>
    </row>
    <row r="2298" spans="1:11" s="19" customFormat="1" ht="15.75">
      <c r="A2298" s="186" t="s">
        <v>3100</v>
      </c>
      <c r="B2298" s="186" t="s">
        <v>3181</v>
      </c>
      <c r="C2298" s="186" t="s">
        <v>3182</v>
      </c>
      <c r="D2298" s="187">
        <v>623</v>
      </c>
      <c r="E2298" s="186">
        <v>0.03</v>
      </c>
      <c r="F2298" s="189">
        <f t="shared" si="557"/>
        <v>18.689999999999998</v>
      </c>
      <c r="G2298" s="186">
        <v>0.02</v>
      </c>
      <c r="H2298" s="189">
        <f t="shared" si="558"/>
        <v>12.46</v>
      </c>
      <c r="I2298" s="189"/>
      <c r="K2298" s="246"/>
    </row>
    <row r="2299" spans="1:11" s="19" customFormat="1" ht="15.75">
      <c r="A2299" s="186" t="s">
        <v>3100</v>
      </c>
      <c r="B2299" s="186" t="s">
        <v>3181</v>
      </c>
      <c r="C2299" s="186" t="s">
        <v>3183</v>
      </c>
      <c r="D2299" s="187">
        <v>441</v>
      </c>
      <c r="E2299" s="186">
        <v>0.03</v>
      </c>
      <c r="F2299" s="189">
        <f t="shared" si="557"/>
        <v>13.229999999999999</v>
      </c>
      <c r="G2299" s="186">
        <v>0.02</v>
      </c>
      <c r="H2299" s="189">
        <f t="shared" si="558"/>
        <v>8.82</v>
      </c>
      <c r="I2299" s="189"/>
      <c r="K2299" s="246"/>
    </row>
    <row r="2300" spans="1:11" s="19" customFormat="1" ht="15.75">
      <c r="A2300" s="186" t="s">
        <v>3100</v>
      </c>
      <c r="B2300" s="186" t="s">
        <v>3184</v>
      </c>
      <c r="C2300" s="186" t="s">
        <v>3185</v>
      </c>
      <c r="D2300" s="187">
        <v>352</v>
      </c>
      <c r="E2300" s="186">
        <v>0.03</v>
      </c>
      <c r="F2300" s="189">
        <f t="shared" si="557"/>
        <v>10.559999999999999</v>
      </c>
      <c r="G2300" s="186">
        <v>0.02</v>
      </c>
      <c r="H2300" s="189">
        <f t="shared" si="558"/>
        <v>7.04</v>
      </c>
      <c r="I2300" s="189"/>
      <c r="K2300" s="246"/>
    </row>
    <row r="2301" spans="1:11" s="19" customFormat="1" ht="15.75">
      <c r="A2301" s="186" t="s">
        <v>3100</v>
      </c>
      <c r="B2301" s="186" t="s">
        <v>3184</v>
      </c>
      <c r="C2301" s="186" t="s">
        <v>3186</v>
      </c>
      <c r="D2301" s="187">
        <v>540</v>
      </c>
      <c r="E2301" s="186">
        <v>0.03</v>
      </c>
      <c r="F2301" s="189">
        <f t="shared" si="557"/>
        <v>16.2</v>
      </c>
      <c r="G2301" s="186">
        <v>0.02</v>
      </c>
      <c r="H2301" s="189">
        <f t="shared" si="558"/>
        <v>10.8</v>
      </c>
      <c r="I2301" s="189"/>
      <c r="K2301" s="246"/>
    </row>
    <row r="2302" spans="1:11" s="19" customFormat="1" ht="15.75">
      <c r="A2302" s="186" t="s">
        <v>3187</v>
      </c>
      <c r="B2302" s="186" t="s">
        <v>83</v>
      </c>
      <c r="C2302" s="186" t="s">
        <v>3188</v>
      </c>
      <c r="D2302" s="187">
        <v>2876</v>
      </c>
      <c r="E2302" s="186">
        <v>0.03</v>
      </c>
      <c r="F2302" s="189">
        <f t="shared" si="557"/>
        <v>86.28</v>
      </c>
      <c r="G2302" s="186">
        <v>0.02</v>
      </c>
      <c r="H2302" s="189">
        <f t="shared" si="558"/>
        <v>57.52</v>
      </c>
      <c r="I2302" s="189"/>
      <c r="K2302" s="246"/>
    </row>
    <row r="2303" spans="1:11" s="19" customFormat="1" ht="15.75">
      <c r="A2303" s="186" t="s">
        <v>3187</v>
      </c>
      <c r="B2303" s="186" t="s">
        <v>85</v>
      </c>
      <c r="C2303" s="186" t="s">
        <v>3189</v>
      </c>
      <c r="D2303" s="187">
        <v>1932</v>
      </c>
      <c r="E2303" s="186">
        <v>0.03</v>
      </c>
      <c r="F2303" s="189">
        <f t="shared" si="557"/>
        <v>57.96</v>
      </c>
      <c r="G2303" s="186">
        <v>0.02</v>
      </c>
      <c r="H2303" s="189">
        <f t="shared" si="558"/>
        <v>38.64</v>
      </c>
      <c r="I2303" s="189"/>
      <c r="K2303" s="246"/>
    </row>
    <row r="2304" spans="1:11" s="19" customFormat="1" ht="15.75">
      <c r="A2304" s="186" t="s">
        <v>3187</v>
      </c>
      <c r="B2304" s="186">
        <v>1605</v>
      </c>
      <c r="C2304" s="186" t="s">
        <v>3190</v>
      </c>
      <c r="D2304" s="187">
        <v>2007</v>
      </c>
      <c r="E2304" s="186">
        <v>0.03</v>
      </c>
      <c r="F2304" s="189">
        <f t="shared" si="557"/>
        <v>60.21</v>
      </c>
      <c r="G2304" s="186">
        <v>0.02</v>
      </c>
      <c r="H2304" s="189">
        <f t="shared" si="558"/>
        <v>40.14</v>
      </c>
      <c r="I2304" s="189"/>
      <c r="K2304" s="246"/>
    </row>
    <row r="2305" spans="1:11" s="19" customFormat="1" ht="15.75">
      <c r="A2305" s="186" t="s">
        <v>3191</v>
      </c>
      <c r="B2305" s="186" t="s">
        <v>83</v>
      </c>
      <c r="C2305" s="186" t="s">
        <v>3192</v>
      </c>
      <c r="D2305" s="187">
        <v>2873</v>
      </c>
      <c r="E2305" s="186">
        <v>0.03</v>
      </c>
      <c r="F2305" s="189">
        <f t="shared" si="557"/>
        <v>86.19</v>
      </c>
      <c r="G2305" s="186">
        <v>0.02</v>
      </c>
      <c r="H2305" s="189">
        <f t="shared" si="558"/>
        <v>57.46</v>
      </c>
      <c r="I2305" s="189"/>
      <c r="K2305" s="246"/>
    </row>
    <row r="2306" spans="1:11" s="19" customFormat="1" ht="15.75">
      <c r="A2306" s="186" t="s">
        <v>3191</v>
      </c>
      <c r="B2306" s="186" t="s">
        <v>85</v>
      </c>
      <c r="C2306" s="186" t="s">
        <v>3193</v>
      </c>
      <c r="D2306" s="187">
        <v>1989</v>
      </c>
      <c r="E2306" s="186">
        <v>0.03</v>
      </c>
      <c r="F2306" s="189">
        <f t="shared" si="557"/>
        <v>59.669999999999995</v>
      </c>
      <c r="G2306" s="186">
        <v>0.02</v>
      </c>
      <c r="H2306" s="189">
        <f t="shared" si="558"/>
        <v>39.78</v>
      </c>
      <c r="I2306" s="189"/>
      <c r="K2306" s="246"/>
    </row>
    <row r="2307" spans="1:11" s="19" customFormat="1" ht="15.75">
      <c r="A2307" s="186" t="s">
        <v>3191</v>
      </c>
      <c r="B2307" s="186">
        <v>1605</v>
      </c>
      <c r="C2307" s="186" t="s">
        <v>3194</v>
      </c>
      <c r="D2307" s="187">
        <v>2437</v>
      </c>
      <c r="E2307" s="186">
        <v>0.03</v>
      </c>
      <c r="F2307" s="189">
        <f t="shared" si="557"/>
        <v>73.11</v>
      </c>
      <c r="G2307" s="186">
        <v>0.02</v>
      </c>
      <c r="H2307" s="189">
        <f t="shared" si="558"/>
        <v>48.74</v>
      </c>
      <c r="I2307" s="189"/>
      <c r="K2307" s="246"/>
    </row>
    <row r="2308" spans="1:11" s="19" customFormat="1" ht="15.75">
      <c r="A2308" s="186" t="s">
        <v>3195</v>
      </c>
      <c r="B2308" s="186" t="s">
        <v>1017</v>
      </c>
      <c r="C2308" s="186" t="s">
        <v>3196</v>
      </c>
      <c r="D2308" s="187">
        <v>216</v>
      </c>
      <c r="E2308" s="186">
        <v>0.1</v>
      </c>
      <c r="F2308" s="189">
        <f t="shared" si="557"/>
        <v>21.6</v>
      </c>
      <c r="G2308" s="186">
        <v>0</v>
      </c>
      <c r="H2308" s="189">
        <f t="shared" si="558"/>
        <v>0</v>
      </c>
      <c r="I2308" s="189"/>
      <c r="K2308" s="246"/>
    </row>
    <row r="2309" spans="1:11" s="19" customFormat="1" ht="15.75">
      <c r="A2309" s="186" t="s">
        <v>3195</v>
      </c>
      <c r="B2309" s="186" t="s">
        <v>1017</v>
      </c>
      <c r="C2309" s="186" t="s">
        <v>3197</v>
      </c>
      <c r="D2309" s="187">
        <v>396</v>
      </c>
      <c r="E2309" s="186">
        <v>0.1</v>
      </c>
      <c r="F2309" s="189">
        <f t="shared" si="557"/>
        <v>39.6</v>
      </c>
      <c r="G2309" s="186">
        <v>0</v>
      </c>
      <c r="H2309" s="189">
        <f t="shared" si="558"/>
        <v>0</v>
      </c>
      <c r="I2309" s="189"/>
      <c r="K2309" s="246"/>
    </row>
    <row r="2310" spans="1:11" s="19" customFormat="1" ht="15.75">
      <c r="A2310" s="186" t="s">
        <v>3195</v>
      </c>
      <c r="B2310" s="186" t="s">
        <v>3198</v>
      </c>
      <c r="C2310" s="186" t="s">
        <v>3199</v>
      </c>
      <c r="D2310" s="187">
        <v>739</v>
      </c>
      <c r="E2310" s="186">
        <v>0.1</v>
      </c>
      <c r="F2310" s="189">
        <f t="shared" si="557"/>
        <v>73.900000000000006</v>
      </c>
      <c r="G2310" s="186">
        <v>0</v>
      </c>
      <c r="H2310" s="189">
        <f t="shared" si="558"/>
        <v>0</v>
      </c>
      <c r="I2310" s="189"/>
      <c r="K2310" s="246"/>
    </row>
    <row r="2311" spans="1:11" s="19" customFormat="1" ht="15.75">
      <c r="A2311" s="186" t="s">
        <v>3195</v>
      </c>
      <c r="B2311" s="186" t="s">
        <v>3198</v>
      </c>
      <c r="C2311" s="186" t="s">
        <v>3200</v>
      </c>
      <c r="D2311" s="187">
        <v>171</v>
      </c>
      <c r="E2311" s="186">
        <v>0.1</v>
      </c>
      <c r="F2311" s="189">
        <f t="shared" si="557"/>
        <v>17.100000000000001</v>
      </c>
      <c r="G2311" s="186">
        <v>0</v>
      </c>
      <c r="H2311" s="189">
        <f t="shared" si="558"/>
        <v>0</v>
      </c>
      <c r="I2311" s="189"/>
      <c r="K2311" s="246"/>
    </row>
    <row r="2312" spans="1:11" s="19" customFormat="1" ht="15.75">
      <c r="A2312" s="186" t="s">
        <v>3195</v>
      </c>
      <c r="B2312" s="186" t="s">
        <v>3201</v>
      </c>
      <c r="C2312" s="186" t="s">
        <v>3202</v>
      </c>
      <c r="D2312" s="187">
        <v>498</v>
      </c>
      <c r="E2312" s="186">
        <v>0.1</v>
      </c>
      <c r="F2312" s="189">
        <f t="shared" si="557"/>
        <v>49.800000000000004</v>
      </c>
      <c r="G2312" s="186">
        <v>0</v>
      </c>
      <c r="H2312" s="189">
        <f t="shared" si="558"/>
        <v>0</v>
      </c>
      <c r="I2312" s="189"/>
      <c r="K2312" s="246"/>
    </row>
    <row r="2313" spans="1:11" s="19" customFormat="1" ht="15.75">
      <c r="A2313" s="186" t="s">
        <v>3195</v>
      </c>
      <c r="B2313" s="186" t="s">
        <v>3201</v>
      </c>
      <c r="C2313" s="186" t="s">
        <v>3203</v>
      </c>
      <c r="D2313" s="187">
        <v>900</v>
      </c>
      <c r="E2313" s="186">
        <v>0.1</v>
      </c>
      <c r="F2313" s="189">
        <f t="shared" si="557"/>
        <v>90</v>
      </c>
      <c r="G2313" s="186">
        <v>0</v>
      </c>
      <c r="H2313" s="189">
        <f t="shared" si="558"/>
        <v>0</v>
      </c>
      <c r="I2313" s="189"/>
      <c r="K2313" s="246"/>
    </row>
    <row r="2314" spans="1:11" s="19" customFormat="1" ht="15.75">
      <c r="A2314" s="186" t="s">
        <v>3195</v>
      </c>
      <c r="B2314" s="186" t="s">
        <v>3204</v>
      </c>
      <c r="C2314" s="186" t="s">
        <v>3205</v>
      </c>
      <c r="D2314" s="187">
        <v>420</v>
      </c>
      <c r="E2314" s="186">
        <v>0.1</v>
      </c>
      <c r="F2314" s="189">
        <f t="shared" ref="F2314" si="559">E2314*D2314</f>
        <v>42</v>
      </c>
      <c r="G2314" s="186">
        <v>0</v>
      </c>
      <c r="H2314" s="189">
        <f t="shared" ref="H2314:H2340" si="560">G2314*D2314</f>
        <v>0</v>
      </c>
      <c r="I2314" s="189"/>
      <c r="K2314" s="246"/>
    </row>
    <row r="2315" spans="1:11" s="19" customFormat="1" ht="15.75">
      <c r="A2315" s="186" t="s">
        <v>3195</v>
      </c>
      <c r="B2315" s="186" t="s">
        <v>3204</v>
      </c>
      <c r="C2315" s="186" t="s">
        <v>3206</v>
      </c>
      <c r="D2315" s="187">
        <v>828</v>
      </c>
      <c r="E2315" s="186">
        <v>0.1</v>
      </c>
      <c r="F2315" s="189">
        <f>E2315*D2315</f>
        <v>82.800000000000011</v>
      </c>
      <c r="G2315" s="186">
        <v>0</v>
      </c>
      <c r="H2315" s="189">
        <f t="shared" si="560"/>
        <v>0</v>
      </c>
      <c r="I2315" s="189"/>
      <c r="K2315" s="246"/>
    </row>
    <row r="2316" spans="1:11" s="19" customFormat="1" ht="15.75">
      <c r="A2316" s="190"/>
      <c r="B2316" s="189"/>
      <c r="C2316" s="189"/>
      <c r="D2316" s="191">
        <f>SUM(D2271:D2315)</f>
        <v>53414</v>
      </c>
      <c r="E2316" s="189"/>
      <c r="F2316" s="191">
        <f>SUM(F2271:F2315)</f>
        <v>2068.2599999999998</v>
      </c>
      <c r="G2316" s="189"/>
      <c r="H2316" s="191">
        <f>SUM(H2271:H2315)</f>
        <v>984.92</v>
      </c>
      <c r="I2316" s="189">
        <f>H2316+F2316</f>
        <v>3053.18</v>
      </c>
      <c r="K2316" s="246"/>
    </row>
    <row r="2317" spans="1:11" s="19" customFormat="1" ht="15.75">
      <c r="A2317" s="186" t="s">
        <v>3207</v>
      </c>
      <c r="B2317" s="186" t="s">
        <v>3208</v>
      </c>
      <c r="C2317" s="186" t="s">
        <v>3209</v>
      </c>
      <c r="D2317" s="187">
        <v>898</v>
      </c>
      <c r="E2317" s="186">
        <v>0.15</v>
      </c>
      <c r="F2317" s="189">
        <f t="shared" ref="F2317:F2340" si="561">E2317*D2317</f>
        <v>134.69999999999999</v>
      </c>
      <c r="G2317" s="186">
        <v>0</v>
      </c>
      <c r="H2317" s="189">
        <f t="shared" si="560"/>
        <v>0</v>
      </c>
      <c r="I2317" s="189"/>
      <c r="K2317" s="246"/>
    </row>
    <row r="2318" spans="1:11" s="19" customFormat="1" ht="15.75">
      <c r="A2318" s="186" t="s">
        <v>3207</v>
      </c>
      <c r="B2318" s="186" t="s">
        <v>3208</v>
      </c>
      <c r="C2318" s="186" t="s">
        <v>3210</v>
      </c>
      <c r="D2318" s="187">
        <v>1328</v>
      </c>
      <c r="E2318" s="186">
        <v>0.15</v>
      </c>
      <c r="F2318" s="189">
        <f t="shared" si="561"/>
        <v>199.2</v>
      </c>
      <c r="G2318" s="186">
        <v>0</v>
      </c>
      <c r="H2318" s="189">
        <f t="shared" si="560"/>
        <v>0</v>
      </c>
      <c r="I2318" s="189"/>
      <c r="K2318" s="246"/>
    </row>
    <row r="2319" spans="1:11" s="19" customFormat="1" ht="15.75">
      <c r="A2319" s="186" t="s">
        <v>3211</v>
      </c>
      <c r="B2319" s="186" t="s">
        <v>3212</v>
      </c>
      <c r="C2319" s="186" t="s">
        <v>3213</v>
      </c>
      <c r="D2319" s="187">
        <v>1589</v>
      </c>
      <c r="E2319" s="186">
        <v>0.12</v>
      </c>
      <c r="F2319" s="189">
        <f t="shared" si="561"/>
        <v>190.68</v>
      </c>
      <c r="G2319" s="186">
        <v>0</v>
      </c>
      <c r="H2319" s="189">
        <f t="shared" si="560"/>
        <v>0</v>
      </c>
      <c r="I2319" s="189"/>
      <c r="K2319" s="246"/>
    </row>
    <row r="2320" spans="1:11" s="19" customFormat="1" ht="15.75">
      <c r="A2320" s="186" t="s">
        <v>3211</v>
      </c>
      <c r="B2320" s="186" t="s">
        <v>3212</v>
      </c>
      <c r="C2320" s="186" t="s">
        <v>3214</v>
      </c>
      <c r="D2320" s="187">
        <v>1600</v>
      </c>
      <c r="E2320" s="186">
        <v>0.12</v>
      </c>
      <c r="F2320" s="189">
        <f t="shared" si="561"/>
        <v>192</v>
      </c>
      <c r="G2320" s="186">
        <v>0</v>
      </c>
      <c r="H2320" s="189">
        <f t="shared" si="560"/>
        <v>0</v>
      </c>
      <c r="I2320" s="189"/>
      <c r="K2320" s="246"/>
    </row>
    <row r="2321" spans="1:11" s="19" customFormat="1" ht="15.75">
      <c r="A2321" s="186" t="s">
        <v>3215</v>
      </c>
      <c r="B2321" s="186" t="s">
        <v>3216</v>
      </c>
      <c r="C2321" s="186">
        <v>270353</v>
      </c>
      <c r="D2321" s="187">
        <v>512</v>
      </c>
      <c r="E2321" s="186">
        <v>0.08</v>
      </c>
      <c r="F2321" s="189">
        <f t="shared" si="561"/>
        <v>40.96</v>
      </c>
      <c r="G2321" s="186">
        <v>0</v>
      </c>
      <c r="H2321" s="189">
        <f t="shared" si="560"/>
        <v>0</v>
      </c>
      <c r="I2321" s="189"/>
      <c r="K2321" s="246"/>
    </row>
    <row r="2322" spans="1:11" s="19" customFormat="1" ht="15.75">
      <c r="A2322" s="186" t="s">
        <v>3215</v>
      </c>
      <c r="B2322" s="186" t="s">
        <v>3216</v>
      </c>
      <c r="C2322" s="186">
        <v>270299</v>
      </c>
      <c r="D2322" s="187">
        <v>2016</v>
      </c>
      <c r="E2322" s="186">
        <v>0.08</v>
      </c>
      <c r="F2322" s="189">
        <f t="shared" si="561"/>
        <v>161.28</v>
      </c>
      <c r="G2322" s="186">
        <v>0</v>
      </c>
      <c r="H2322" s="189">
        <f t="shared" si="560"/>
        <v>0</v>
      </c>
      <c r="I2322" s="189"/>
      <c r="K2322" s="246"/>
    </row>
    <row r="2323" spans="1:11" s="19" customFormat="1" ht="15.75">
      <c r="A2323" s="186" t="s">
        <v>3217</v>
      </c>
      <c r="B2323" s="186" t="s">
        <v>3218</v>
      </c>
      <c r="C2323" s="186">
        <v>270638</v>
      </c>
      <c r="D2323" s="187">
        <v>943</v>
      </c>
      <c r="E2323" s="186">
        <v>0.06</v>
      </c>
      <c r="F2323" s="189">
        <f t="shared" si="561"/>
        <v>56.58</v>
      </c>
      <c r="G2323" s="186">
        <v>0</v>
      </c>
      <c r="H2323" s="189">
        <f t="shared" si="560"/>
        <v>0</v>
      </c>
      <c r="I2323" s="189"/>
      <c r="K2323" s="246"/>
    </row>
    <row r="2324" spans="1:11" s="19" customFormat="1" ht="15.75">
      <c r="A2324" s="186" t="s">
        <v>3217</v>
      </c>
      <c r="B2324" s="186" t="s">
        <v>3218</v>
      </c>
      <c r="C2324" s="186">
        <v>270629</v>
      </c>
      <c r="D2324" s="187">
        <v>1744</v>
      </c>
      <c r="E2324" s="186">
        <v>0.06</v>
      </c>
      <c r="F2324" s="189">
        <f t="shared" si="561"/>
        <v>104.64</v>
      </c>
      <c r="G2324" s="186">
        <v>0</v>
      </c>
      <c r="H2324" s="189">
        <f t="shared" si="560"/>
        <v>0</v>
      </c>
      <c r="I2324" s="189"/>
      <c r="K2324" s="246"/>
    </row>
    <row r="2325" spans="1:11" s="19" customFormat="1" ht="15.75">
      <c r="A2325" s="186" t="s">
        <v>3219</v>
      </c>
      <c r="B2325" s="186" t="s">
        <v>3220</v>
      </c>
      <c r="C2325" s="186">
        <v>269922</v>
      </c>
      <c r="D2325" s="187">
        <v>916</v>
      </c>
      <c r="E2325" s="186">
        <v>0.1</v>
      </c>
      <c r="F2325" s="189">
        <f t="shared" si="561"/>
        <v>91.600000000000009</v>
      </c>
      <c r="G2325" s="186">
        <v>0</v>
      </c>
      <c r="H2325" s="189">
        <f t="shared" si="560"/>
        <v>0</v>
      </c>
      <c r="I2325" s="189"/>
      <c r="K2325" s="246"/>
    </row>
    <row r="2326" spans="1:11" s="19" customFormat="1" ht="15.75">
      <c r="A2326" s="186" t="s">
        <v>3219</v>
      </c>
      <c r="B2326" s="186" t="s">
        <v>3220</v>
      </c>
      <c r="C2326" s="186">
        <v>269877</v>
      </c>
      <c r="D2326" s="187">
        <v>1104</v>
      </c>
      <c r="E2326" s="186">
        <v>0.1</v>
      </c>
      <c r="F2326" s="189">
        <f t="shared" si="561"/>
        <v>110.4</v>
      </c>
      <c r="G2326" s="186">
        <v>0</v>
      </c>
      <c r="H2326" s="189">
        <f t="shared" si="560"/>
        <v>0</v>
      </c>
      <c r="I2326" s="189"/>
      <c r="K2326" s="246"/>
    </row>
    <row r="2327" spans="1:11" s="19" customFormat="1" ht="15.75">
      <c r="A2327" s="186" t="s">
        <v>3219</v>
      </c>
      <c r="B2327" s="186" t="s">
        <v>3221</v>
      </c>
      <c r="C2327" s="186">
        <v>270088</v>
      </c>
      <c r="D2327" s="187">
        <v>960</v>
      </c>
      <c r="E2327" s="186">
        <v>0.1</v>
      </c>
      <c r="F2327" s="189">
        <f t="shared" si="561"/>
        <v>96</v>
      </c>
      <c r="G2327" s="186">
        <v>0</v>
      </c>
      <c r="H2327" s="189">
        <f t="shared" si="560"/>
        <v>0</v>
      </c>
      <c r="I2327" s="189"/>
      <c r="K2327" s="246"/>
    </row>
    <row r="2328" spans="1:11" s="19" customFormat="1" ht="15.75">
      <c r="A2328" s="186" t="s">
        <v>3219</v>
      </c>
      <c r="B2328" s="186" t="s">
        <v>3221</v>
      </c>
      <c r="C2328" s="186">
        <v>270106</v>
      </c>
      <c r="D2328" s="187">
        <v>946</v>
      </c>
      <c r="E2328" s="186">
        <v>0.1</v>
      </c>
      <c r="F2328" s="189">
        <f t="shared" si="561"/>
        <v>94.600000000000009</v>
      </c>
      <c r="G2328" s="186">
        <v>0</v>
      </c>
      <c r="H2328" s="189">
        <f t="shared" si="560"/>
        <v>0</v>
      </c>
      <c r="I2328" s="189"/>
      <c r="K2328" s="246"/>
    </row>
    <row r="2329" spans="1:11" s="19" customFormat="1" ht="15.75">
      <c r="A2329" s="186" t="s">
        <v>3219</v>
      </c>
      <c r="B2329" s="186" t="s">
        <v>3222</v>
      </c>
      <c r="C2329" s="186">
        <v>270234</v>
      </c>
      <c r="D2329" s="187">
        <v>785</v>
      </c>
      <c r="E2329" s="186">
        <v>0.1</v>
      </c>
      <c r="F2329" s="189">
        <f t="shared" si="561"/>
        <v>78.5</v>
      </c>
      <c r="G2329" s="186">
        <v>0</v>
      </c>
      <c r="H2329" s="189">
        <f t="shared" si="560"/>
        <v>0</v>
      </c>
      <c r="I2329" s="189"/>
      <c r="K2329" s="246"/>
    </row>
    <row r="2330" spans="1:11" s="19" customFormat="1" ht="15.75">
      <c r="A2330" s="186" t="s">
        <v>3219</v>
      </c>
      <c r="B2330" s="186" t="s">
        <v>3222</v>
      </c>
      <c r="C2330" s="186">
        <v>270207</v>
      </c>
      <c r="D2330" s="187">
        <v>976</v>
      </c>
      <c r="E2330" s="186">
        <v>0.1</v>
      </c>
      <c r="F2330" s="189">
        <f t="shared" si="561"/>
        <v>97.600000000000009</v>
      </c>
      <c r="G2330" s="186">
        <v>0</v>
      </c>
      <c r="H2330" s="189">
        <f t="shared" si="560"/>
        <v>0</v>
      </c>
      <c r="I2330" s="189"/>
      <c r="K2330" s="246"/>
    </row>
    <row r="2331" spans="1:11" s="19" customFormat="1" ht="15.75">
      <c r="A2331" s="186" t="s">
        <v>3223</v>
      </c>
      <c r="B2331" s="186" t="s">
        <v>3224</v>
      </c>
      <c r="C2331" s="186" t="s">
        <v>3225</v>
      </c>
      <c r="D2331" s="187">
        <v>806</v>
      </c>
      <c r="E2331" s="186">
        <v>0.08</v>
      </c>
      <c r="F2331" s="189">
        <f t="shared" si="561"/>
        <v>64.48</v>
      </c>
      <c r="G2331" s="186">
        <v>0</v>
      </c>
      <c r="H2331" s="189">
        <f t="shared" si="560"/>
        <v>0</v>
      </c>
      <c r="I2331" s="189"/>
      <c r="K2331" s="246"/>
    </row>
    <row r="2332" spans="1:11" s="19" customFormat="1" ht="15.75">
      <c r="A2332" s="186" t="s">
        <v>3223</v>
      </c>
      <c r="B2332" s="186" t="s">
        <v>3224</v>
      </c>
      <c r="C2332" s="186" t="s">
        <v>3226</v>
      </c>
      <c r="D2332" s="187">
        <v>1232</v>
      </c>
      <c r="E2332" s="186">
        <v>0.08</v>
      </c>
      <c r="F2332" s="189">
        <f t="shared" si="561"/>
        <v>98.56</v>
      </c>
      <c r="G2332" s="186">
        <v>0</v>
      </c>
      <c r="H2332" s="189">
        <f t="shared" si="560"/>
        <v>0</v>
      </c>
      <c r="I2332" s="189"/>
      <c r="K2332" s="246"/>
    </row>
    <row r="2333" spans="1:11" s="19" customFormat="1" ht="15.75">
      <c r="A2333" s="186" t="s">
        <v>3223</v>
      </c>
      <c r="B2333" s="186" t="s">
        <v>3227</v>
      </c>
      <c r="C2333" s="186" t="s">
        <v>3228</v>
      </c>
      <c r="D2333" s="187">
        <v>658</v>
      </c>
      <c r="E2333" s="186">
        <v>0.2</v>
      </c>
      <c r="F2333" s="189">
        <f t="shared" si="561"/>
        <v>131.6</v>
      </c>
      <c r="G2333" s="186">
        <v>0</v>
      </c>
      <c r="H2333" s="189">
        <f t="shared" si="560"/>
        <v>0</v>
      </c>
      <c r="I2333" s="189"/>
      <c r="K2333" s="246"/>
    </row>
    <row r="2334" spans="1:11" s="19" customFormat="1" ht="15.75">
      <c r="A2334" s="186" t="s">
        <v>3223</v>
      </c>
      <c r="B2334" s="186" t="s">
        <v>3227</v>
      </c>
      <c r="C2334" s="186" t="s">
        <v>3229</v>
      </c>
      <c r="D2334" s="187">
        <v>1008</v>
      </c>
      <c r="E2334" s="186">
        <v>0.2</v>
      </c>
      <c r="F2334" s="189">
        <f t="shared" si="561"/>
        <v>201.60000000000002</v>
      </c>
      <c r="G2334" s="186">
        <v>0</v>
      </c>
      <c r="H2334" s="189">
        <f t="shared" si="560"/>
        <v>0</v>
      </c>
      <c r="I2334" s="189"/>
      <c r="K2334" s="246"/>
    </row>
    <row r="2335" spans="1:11" s="19" customFormat="1" ht="15.75">
      <c r="A2335" s="186" t="s">
        <v>3230</v>
      </c>
      <c r="B2335" s="186" t="s">
        <v>3231</v>
      </c>
      <c r="C2335" s="186" t="s">
        <v>3232</v>
      </c>
      <c r="D2335" s="187">
        <v>1121</v>
      </c>
      <c r="E2335" s="186">
        <v>0.1</v>
      </c>
      <c r="F2335" s="189">
        <f t="shared" si="561"/>
        <v>112.10000000000001</v>
      </c>
      <c r="G2335" s="186">
        <v>0</v>
      </c>
      <c r="H2335" s="189">
        <f t="shared" si="560"/>
        <v>0</v>
      </c>
      <c r="I2335" s="189"/>
      <c r="K2335" s="246"/>
    </row>
    <row r="2336" spans="1:11" s="19" customFormat="1" ht="15.75">
      <c r="A2336" s="186" t="s">
        <v>3230</v>
      </c>
      <c r="B2336" s="186" t="s">
        <v>3231</v>
      </c>
      <c r="C2336" s="186" t="s">
        <v>3233</v>
      </c>
      <c r="D2336" s="187">
        <v>700</v>
      </c>
      <c r="E2336" s="186">
        <v>0.1</v>
      </c>
      <c r="F2336" s="189">
        <f t="shared" si="561"/>
        <v>70</v>
      </c>
      <c r="G2336" s="186">
        <v>0</v>
      </c>
      <c r="H2336" s="189">
        <f t="shared" si="560"/>
        <v>0</v>
      </c>
      <c r="I2336" s="189"/>
      <c r="K2336" s="246"/>
    </row>
    <row r="2337" spans="1:11" s="19" customFormat="1" ht="15.75">
      <c r="A2337" s="186" t="s">
        <v>3230</v>
      </c>
      <c r="B2337" s="186" t="s">
        <v>3234</v>
      </c>
      <c r="C2337" s="186" t="s">
        <v>3235</v>
      </c>
      <c r="D2337" s="187">
        <v>971</v>
      </c>
      <c r="E2337" s="186">
        <v>0.1</v>
      </c>
      <c r="F2337" s="189">
        <f t="shared" si="561"/>
        <v>97.100000000000009</v>
      </c>
      <c r="G2337" s="186">
        <v>0</v>
      </c>
      <c r="H2337" s="189">
        <f t="shared" si="560"/>
        <v>0</v>
      </c>
      <c r="I2337" s="189"/>
      <c r="K2337" s="246"/>
    </row>
    <row r="2338" spans="1:11" s="19" customFormat="1" ht="15.75">
      <c r="A2338" s="186" t="s">
        <v>3230</v>
      </c>
      <c r="B2338" s="186" t="s">
        <v>3234</v>
      </c>
      <c r="C2338" s="186" t="s">
        <v>3236</v>
      </c>
      <c r="D2338" s="187">
        <v>640</v>
      </c>
      <c r="E2338" s="186">
        <v>0.1</v>
      </c>
      <c r="F2338" s="189">
        <f t="shared" si="561"/>
        <v>64</v>
      </c>
      <c r="G2338" s="186">
        <v>0</v>
      </c>
      <c r="H2338" s="189">
        <f t="shared" si="560"/>
        <v>0</v>
      </c>
      <c r="I2338" s="189"/>
      <c r="K2338" s="246"/>
    </row>
    <row r="2339" spans="1:11" s="19" customFormat="1" ht="15.75">
      <c r="A2339" s="186" t="s">
        <v>3237</v>
      </c>
      <c r="B2339" s="186" t="s">
        <v>3238</v>
      </c>
      <c r="C2339" s="186" t="s">
        <v>3239</v>
      </c>
      <c r="D2339" s="187">
        <v>602</v>
      </c>
      <c r="E2339" s="186">
        <v>0.1</v>
      </c>
      <c r="F2339" s="189">
        <f t="shared" si="561"/>
        <v>60.2</v>
      </c>
      <c r="G2339" s="186">
        <v>0</v>
      </c>
      <c r="H2339" s="189">
        <f t="shared" si="560"/>
        <v>0</v>
      </c>
      <c r="I2339" s="189"/>
      <c r="K2339" s="246"/>
    </row>
    <row r="2340" spans="1:11" s="19" customFormat="1" ht="15.75">
      <c r="A2340" s="186" t="s">
        <v>3237</v>
      </c>
      <c r="B2340" s="186" t="s">
        <v>3238</v>
      </c>
      <c r="C2340" s="186" t="s">
        <v>3240</v>
      </c>
      <c r="D2340" s="187">
        <v>1960</v>
      </c>
      <c r="E2340" s="186">
        <v>0.1</v>
      </c>
      <c r="F2340" s="189">
        <f t="shared" si="561"/>
        <v>196</v>
      </c>
      <c r="G2340" s="186">
        <v>0</v>
      </c>
      <c r="H2340" s="189">
        <f t="shared" si="560"/>
        <v>0</v>
      </c>
      <c r="I2340" s="189"/>
      <c r="K2340" s="246"/>
    </row>
    <row r="2341" spans="1:11" s="19" customFormat="1" ht="15.75">
      <c r="A2341" s="190"/>
      <c r="B2341" s="189"/>
      <c r="C2341" s="189"/>
      <c r="D2341" s="191">
        <f>SUM(D2317:D2340)</f>
        <v>26015</v>
      </c>
      <c r="E2341" s="189"/>
      <c r="F2341" s="191">
        <f>SUM(F2317:F2340)</f>
        <v>2744.3799999999992</v>
      </c>
      <c r="G2341" s="189"/>
      <c r="H2341" s="191">
        <f>SUM(H2317:H2340)</f>
        <v>0</v>
      </c>
      <c r="I2341" s="189">
        <f>H2341+F2341</f>
        <v>2744.3799999999992</v>
      </c>
      <c r="K2341" s="246"/>
    </row>
    <row r="2342" spans="1:11" s="19" customFormat="1" ht="15.75">
      <c r="A2342" s="192" t="s">
        <v>3207</v>
      </c>
      <c r="B2342" s="192" t="s">
        <v>3208</v>
      </c>
      <c r="C2342" s="192" t="s">
        <v>3243</v>
      </c>
      <c r="D2342" s="193">
        <v>359</v>
      </c>
      <c r="E2342" s="192">
        <v>0.15</v>
      </c>
      <c r="F2342" s="89">
        <f t="shared" ref="F2342:F2354" si="562">E2342*D2342</f>
        <v>53.85</v>
      </c>
      <c r="G2342" s="194">
        <v>0</v>
      </c>
      <c r="H2342" s="89">
        <f t="shared" ref="H2342:H2354" si="563">G2342*D2342</f>
        <v>0</v>
      </c>
      <c r="I2342" s="89"/>
      <c r="K2342" s="246"/>
    </row>
    <row r="2343" spans="1:11" s="19" customFormat="1" ht="15.75">
      <c r="A2343" s="192" t="s">
        <v>3211</v>
      </c>
      <c r="B2343" s="192" t="s">
        <v>3212</v>
      </c>
      <c r="C2343" s="192" t="s">
        <v>3244</v>
      </c>
      <c r="D2343" s="193">
        <v>500</v>
      </c>
      <c r="E2343" s="192">
        <v>0.12</v>
      </c>
      <c r="F2343" s="89">
        <f t="shared" si="562"/>
        <v>60</v>
      </c>
      <c r="G2343" s="194">
        <v>0</v>
      </c>
      <c r="H2343" s="89">
        <f t="shared" si="563"/>
        <v>0</v>
      </c>
      <c r="I2343" s="89"/>
      <c r="K2343" s="246"/>
    </row>
    <row r="2344" spans="1:11" s="19" customFormat="1" ht="15.75">
      <c r="A2344" s="192" t="s">
        <v>3215</v>
      </c>
      <c r="B2344" s="192" t="s">
        <v>3216</v>
      </c>
      <c r="C2344" s="192">
        <v>270371</v>
      </c>
      <c r="D2344" s="193">
        <v>360</v>
      </c>
      <c r="E2344" s="192">
        <v>0.08</v>
      </c>
      <c r="F2344" s="89">
        <f t="shared" si="562"/>
        <v>28.8</v>
      </c>
      <c r="G2344" s="194">
        <v>0</v>
      </c>
      <c r="H2344" s="89">
        <f t="shared" si="563"/>
        <v>0</v>
      </c>
      <c r="I2344" s="89"/>
      <c r="K2344" s="246"/>
    </row>
    <row r="2345" spans="1:11" s="19" customFormat="1" ht="15.75">
      <c r="A2345" s="192" t="s">
        <v>3217</v>
      </c>
      <c r="B2345" s="192" t="s">
        <v>3218</v>
      </c>
      <c r="C2345" s="192">
        <v>284938</v>
      </c>
      <c r="D2345" s="193">
        <v>300</v>
      </c>
      <c r="E2345" s="192">
        <v>0.06</v>
      </c>
      <c r="F2345" s="89">
        <f t="shared" si="562"/>
        <v>18</v>
      </c>
      <c r="G2345" s="194">
        <v>0</v>
      </c>
      <c r="H2345" s="89">
        <f t="shared" si="563"/>
        <v>0</v>
      </c>
      <c r="I2345" s="89"/>
      <c r="K2345" s="246"/>
    </row>
    <row r="2346" spans="1:11" s="19" customFormat="1" ht="15.75">
      <c r="A2346" s="192" t="s">
        <v>3219</v>
      </c>
      <c r="B2346" s="192" t="s">
        <v>3220</v>
      </c>
      <c r="C2346" s="192">
        <v>269940</v>
      </c>
      <c r="D2346" s="193">
        <v>801</v>
      </c>
      <c r="E2346" s="192">
        <v>0.1</v>
      </c>
      <c r="F2346" s="89">
        <f t="shared" si="562"/>
        <v>80.100000000000009</v>
      </c>
      <c r="G2346" s="194">
        <v>0</v>
      </c>
      <c r="H2346" s="89">
        <f t="shared" si="563"/>
        <v>0</v>
      </c>
      <c r="I2346" s="89"/>
      <c r="K2346" s="246"/>
    </row>
    <row r="2347" spans="1:11" s="19" customFormat="1" ht="15.75">
      <c r="A2347" s="192" t="s">
        <v>3219</v>
      </c>
      <c r="B2347" s="192" t="s">
        <v>3221</v>
      </c>
      <c r="C2347" s="192">
        <v>270151</v>
      </c>
      <c r="D2347" s="193">
        <v>801</v>
      </c>
      <c r="E2347" s="192">
        <v>0.1</v>
      </c>
      <c r="F2347" s="89">
        <f t="shared" si="562"/>
        <v>80.100000000000009</v>
      </c>
      <c r="G2347" s="194">
        <v>0</v>
      </c>
      <c r="H2347" s="89">
        <f t="shared" si="563"/>
        <v>0</v>
      </c>
      <c r="I2347" s="89"/>
      <c r="K2347" s="246"/>
    </row>
    <row r="2348" spans="1:11" s="19" customFormat="1" ht="15.75">
      <c r="A2348" s="192" t="s">
        <v>3219</v>
      </c>
      <c r="B2348" s="192" t="s">
        <v>3222</v>
      </c>
      <c r="C2348" s="192">
        <v>270252</v>
      </c>
      <c r="D2348" s="193">
        <v>801</v>
      </c>
      <c r="E2348" s="192">
        <v>0.1</v>
      </c>
      <c r="F2348" s="89">
        <f t="shared" si="562"/>
        <v>80.100000000000009</v>
      </c>
      <c r="G2348" s="194">
        <v>0</v>
      </c>
      <c r="H2348" s="89">
        <f t="shared" si="563"/>
        <v>0</v>
      </c>
      <c r="I2348" s="89"/>
      <c r="K2348" s="246"/>
    </row>
    <row r="2349" spans="1:11" s="19" customFormat="1" ht="15.75">
      <c r="A2349" s="192" t="s">
        <v>3223</v>
      </c>
      <c r="B2349" s="192" t="s">
        <v>3224</v>
      </c>
      <c r="C2349" s="192" t="s">
        <v>3245</v>
      </c>
      <c r="D2349" s="193">
        <v>840</v>
      </c>
      <c r="E2349" s="192">
        <v>0.08</v>
      </c>
      <c r="F2349" s="89">
        <f t="shared" si="562"/>
        <v>67.2</v>
      </c>
      <c r="G2349" s="194">
        <v>0</v>
      </c>
      <c r="H2349" s="89">
        <f t="shared" si="563"/>
        <v>0</v>
      </c>
      <c r="I2349" s="89"/>
      <c r="K2349" s="246"/>
    </row>
    <row r="2350" spans="1:11" s="19" customFormat="1" ht="15.75">
      <c r="A2350" s="192" t="s">
        <v>3223</v>
      </c>
      <c r="B2350" s="192" t="s">
        <v>3227</v>
      </c>
      <c r="C2350" s="192" t="s">
        <v>3246</v>
      </c>
      <c r="D2350" s="193">
        <v>781</v>
      </c>
      <c r="E2350" s="192">
        <v>0.2</v>
      </c>
      <c r="F2350" s="89">
        <f t="shared" si="562"/>
        <v>156.20000000000002</v>
      </c>
      <c r="G2350" s="194">
        <v>0</v>
      </c>
      <c r="H2350" s="89">
        <f t="shared" si="563"/>
        <v>0</v>
      </c>
      <c r="I2350" s="89"/>
      <c r="K2350" s="246"/>
    </row>
    <row r="2351" spans="1:11" s="19" customFormat="1" ht="15.75">
      <c r="A2351" s="192" t="s">
        <v>3230</v>
      </c>
      <c r="B2351" s="192" t="s">
        <v>3231</v>
      </c>
      <c r="C2351" s="192" t="s">
        <v>3247</v>
      </c>
      <c r="D2351" s="193">
        <v>841</v>
      </c>
      <c r="E2351" s="192">
        <v>0.1</v>
      </c>
      <c r="F2351" s="89">
        <f t="shared" si="562"/>
        <v>84.100000000000009</v>
      </c>
      <c r="G2351" s="194">
        <v>0</v>
      </c>
      <c r="H2351" s="89">
        <f t="shared" si="563"/>
        <v>0</v>
      </c>
      <c r="I2351" s="89"/>
      <c r="K2351" s="246"/>
    </row>
    <row r="2352" spans="1:11" s="19" customFormat="1" ht="15.75">
      <c r="A2352" s="192" t="s">
        <v>3230</v>
      </c>
      <c r="B2352" s="192" t="s">
        <v>3234</v>
      </c>
      <c r="C2352" s="192" t="s">
        <v>3248</v>
      </c>
      <c r="D2352" s="193">
        <v>740</v>
      </c>
      <c r="E2352" s="192">
        <v>0.1</v>
      </c>
      <c r="F2352" s="89">
        <f t="shared" si="562"/>
        <v>74</v>
      </c>
      <c r="G2352" s="194">
        <v>0</v>
      </c>
      <c r="H2352" s="89">
        <f t="shared" si="563"/>
        <v>0</v>
      </c>
      <c r="I2352" s="89"/>
      <c r="K2352" s="246"/>
    </row>
    <row r="2353" spans="1:11" s="19" customFormat="1" ht="15.75">
      <c r="A2353" s="192" t="s">
        <v>3237</v>
      </c>
      <c r="B2353" s="192" t="s">
        <v>3238</v>
      </c>
      <c r="C2353" s="192" t="s">
        <v>3249</v>
      </c>
      <c r="D2353" s="193">
        <v>823</v>
      </c>
      <c r="E2353" s="192">
        <v>0.1</v>
      </c>
      <c r="F2353" s="89">
        <f t="shared" si="562"/>
        <v>82.300000000000011</v>
      </c>
      <c r="G2353" s="194">
        <v>0</v>
      </c>
      <c r="H2353" s="89">
        <f t="shared" si="563"/>
        <v>0</v>
      </c>
      <c r="I2353" s="89"/>
      <c r="K2353" s="246"/>
    </row>
    <row r="2354" spans="1:11" s="19" customFormat="1" ht="15.75">
      <c r="A2354" s="192" t="s">
        <v>3237</v>
      </c>
      <c r="B2354" s="192" t="s">
        <v>3250</v>
      </c>
      <c r="C2354" s="192" t="s">
        <v>3251</v>
      </c>
      <c r="D2354" s="193">
        <v>1291</v>
      </c>
      <c r="E2354" s="192">
        <v>0.1</v>
      </c>
      <c r="F2354" s="89">
        <f t="shared" si="562"/>
        <v>129.1</v>
      </c>
      <c r="G2354" s="194">
        <v>0</v>
      </c>
      <c r="H2354" s="89">
        <f t="shared" si="563"/>
        <v>0</v>
      </c>
      <c r="I2354" s="89"/>
      <c r="K2354" s="246"/>
    </row>
    <row r="2355" spans="1:11" s="19" customFormat="1" ht="15.75">
      <c r="A2355" s="88"/>
      <c r="B2355" s="89"/>
      <c r="C2355" s="89"/>
      <c r="D2355" s="135">
        <f>SUM(D2342:D2354)</f>
        <v>9238</v>
      </c>
      <c r="E2355" s="89"/>
      <c r="F2355" s="135">
        <f>SUM(F2342:F2354)</f>
        <v>993.85</v>
      </c>
      <c r="G2355" s="89"/>
      <c r="H2355" s="135">
        <f>SUM(H2342:H2354)</f>
        <v>0</v>
      </c>
      <c r="I2355" s="89">
        <f>SUM(F2355:H2355)</f>
        <v>993.85</v>
      </c>
      <c r="K2355" s="246"/>
    </row>
    <row r="2356" spans="1:11" s="19" customFormat="1" ht="15.75">
      <c r="A2356" s="177"/>
      <c r="B2356" s="178"/>
      <c r="C2356" s="178"/>
      <c r="D2356" s="179"/>
      <c r="E2356" s="178"/>
      <c r="F2356" s="179"/>
      <c r="G2356" s="178"/>
      <c r="H2356" s="179"/>
      <c r="I2356" s="178"/>
      <c r="K2356" s="246"/>
    </row>
    <row r="2357" spans="1:11" s="19" customFormat="1" ht="15.75">
      <c r="A2357" s="195" t="s">
        <v>3143</v>
      </c>
      <c r="B2357" s="195" t="s">
        <v>3144</v>
      </c>
      <c r="C2357" s="195" t="s">
        <v>3253</v>
      </c>
      <c r="D2357" s="196">
        <v>831</v>
      </c>
      <c r="E2357" s="195">
        <v>0.03</v>
      </c>
      <c r="F2357" s="179">
        <f>E2357*D2357</f>
        <v>24.93</v>
      </c>
      <c r="G2357" s="195">
        <v>0.02</v>
      </c>
      <c r="H2357" s="179">
        <f>G2357*D2357</f>
        <v>16.62</v>
      </c>
      <c r="I2357" s="178"/>
      <c r="K2357" s="246"/>
    </row>
    <row r="2358" spans="1:11" s="19" customFormat="1" ht="15.75">
      <c r="A2358" s="195" t="s">
        <v>3143</v>
      </c>
      <c r="B2358" s="195" t="s">
        <v>3147</v>
      </c>
      <c r="C2358" s="195" t="s">
        <v>3254</v>
      </c>
      <c r="D2358" s="196">
        <v>464</v>
      </c>
      <c r="E2358" s="195">
        <v>0.03</v>
      </c>
      <c r="F2358" s="179">
        <f t="shared" ref="F2358:F2380" si="564">E2358*D2358</f>
        <v>13.92</v>
      </c>
      <c r="G2358" s="195">
        <v>0.02</v>
      </c>
      <c r="H2358" s="179">
        <f t="shared" ref="H2358:H2380" si="565">G2358*D2358</f>
        <v>9.2799999999999994</v>
      </c>
      <c r="I2358" s="178"/>
      <c r="K2358" s="246"/>
    </row>
    <row r="2359" spans="1:11" s="19" customFormat="1" ht="15.75">
      <c r="A2359" s="195" t="s">
        <v>3143</v>
      </c>
      <c r="B2359" s="195" t="s">
        <v>3150</v>
      </c>
      <c r="C2359" s="195" t="s">
        <v>3255</v>
      </c>
      <c r="D2359" s="196">
        <v>369</v>
      </c>
      <c r="E2359" s="195">
        <v>0.03</v>
      </c>
      <c r="F2359" s="179">
        <f t="shared" si="564"/>
        <v>11.07</v>
      </c>
      <c r="G2359" s="195">
        <v>0.02</v>
      </c>
      <c r="H2359" s="179">
        <f t="shared" si="565"/>
        <v>7.38</v>
      </c>
      <c r="I2359" s="178"/>
      <c r="K2359" s="246"/>
    </row>
    <row r="2360" spans="1:11" s="19" customFormat="1" ht="15.75">
      <c r="A2360" s="195" t="s">
        <v>3143</v>
      </c>
      <c r="B2360" s="195" t="s">
        <v>3153</v>
      </c>
      <c r="C2360" s="195" t="s">
        <v>3256</v>
      </c>
      <c r="D2360" s="196">
        <v>273</v>
      </c>
      <c r="E2360" s="195">
        <v>0.03</v>
      </c>
      <c r="F2360" s="179">
        <f t="shared" si="564"/>
        <v>8.19</v>
      </c>
      <c r="G2360" s="195">
        <v>0.02</v>
      </c>
      <c r="H2360" s="179">
        <f t="shared" si="565"/>
        <v>5.46</v>
      </c>
      <c r="I2360" s="178"/>
      <c r="K2360" s="246"/>
    </row>
    <row r="2361" spans="1:11" s="19" customFormat="1" ht="15.75">
      <c r="A2361" s="195" t="s">
        <v>3143</v>
      </c>
      <c r="B2361" s="195" t="s">
        <v>3156</v>
      </c>
      <c r="C2361" s="195" t="s">
        <v>3257</v>
      </c>
      <c r="D2361" s="196">
        <v>632</v>
      </c>
      <c r="E2361" s="195">
        <v>0.04</v>
      </c>
      <c r="F2361" s="179">
        <f t="shared" si="564"/>
        <v>25.28</v>
      </c>
      <c r="G2361" s="195">
        <v>0.02</v>
      </c>
      <c r="H2361" s="179">
        <f t="shared" si="565"/>
        <v>12.64</v>
      </c>
      <c r="I2361" s="178"/>
      <c r="K2361" s="246"/>
    </row>
    <row r="2362" spans="1:11" s="19" customFormat="1" ht="15.75">
      <c r="A2362" s="195" t="s">
        <v>3159</v>
      </c>
      <c r="B2362" s="195" t="s">
        <v>3160</v>
      </c>
      <c r="C2362" s="195" t="s">
        <v>3258</v>
      </c>
      <c r="D2362" s="196">
        <v>461</v>
      </c>
      <c r="E2362" s="195">
        <v>0.03</v>
      </c>
      <c r="F2362" s="179">
        <f t="shared" si="564"/>
        <v>13.83</v>
      </c>
      <c r="G2362" s="195">
        <v>0.02</v>
      </c>
      <c r="H2362" s="179">
        <f t="shared" si="565"/>
        <v>9.2200000000000006</v>
      </c>
      <c r="I2362" s="178"/>
      <c r="K2362" s="246"/>
    </row>
    <row r="2363" spans="1:11" s="19" customFormat="1" ht="15.75">
      <c r="A2363" s="195" t="s">
        <v>3159</v>
      </c>
      <c r="B2363" s="195" t="s">
        <v>3163</v>
      </c>
      <c r="C2363" s="195" t="s">
        <v>3259</v>
      </c>
      <c r="D2363" s="196">
        <v>365</v>
      </c>
      <c r="E2363" s="195">
        <v>0.04</v>
      </c>
      <c r="F2363" s="179">
        <f t="shared" si="564"/>
        <v>14.6</v>
      </c>
      <c r="G2363" s="195">
        <v>0.02</v>
      </c>
      <c r="H2363" s="179">
        <f t="shared" si="565"/>
        <v>7.3</v>
      </c>
      <c r="I2363" s="178"/>
      <c r="K2363" s="246"/>
    </row>
    <row r="2364" spans="1:11" s="19" customFormat="1" ht="15.75">
      <c r="A2364" s="195" t="s">
        <v>3159</v>
      </c>
      <c r="B2364" s="195" t="s">
        <v>3166</v>
      </c>
      <c r="C2364" s="195" t="s">
        <v>3260</v>
      </c>
      <c r="D2364" s="196">
        <v>461</v>
      </c>
      <c r="E2364" s="195">
        <v>0.04</v>
      </c>
      <c r="F2364" s="179">
        <f t="shared" si="564"/>
        <v>18.440000000000001</v>
      </c>
      <c r="G2364" s="195">
        <v>0.02</v>
      </c>
      <c r="H2364" s="179">
        <f t="shared" si="565"/>
        <v>9.2200000000000006</v>
      </c>
      <c r="I2364" s="178"/>
      <c r="K2364" s="246"/>
    </row>
    <row r="2365" spans="1:11" s="19" customFormat="1" ht="15.75">
      <c r="A2365" s="195" t="s">
        <v>3159</v>
      </c>
      <c r="B2365" s="195" t="s">
        <v>3169</v>
      </c>
      <c r="C2365" s="195" t="s">
        <v>3261</v>
      </c>
      <c r="D2365" s="196">
        <v>1082</v>
      </c>
      <c r="E2365" s="195">
        <v>0.04</v>
      </c>
      <c r="F2365" s="179">
        <f t="shared" si="564"/>
        <v>43.28</v>
      </c>
      <c r="G2365" s="195">
        <v>0.02</v>
      </c>
      <c r="H2365" s="179">
        <f t="shared" si="565"/>
        <v>21.64</v>
      </c>
      <c r="I2365" s="178"/>
      <c r="K2365" s="246"/>
    </row>
    <row r="2366" spans="1:11" s="19" customFormat="1" ht="15.75">
      <c r="A2366" s="195" t="s">
        <v>3159</v>
      </c>
      <c r="B2366" s="195" t="s">
        <v>3172</v>
      </c>
      <c r="C2366" s="195" t="s">
        <v>3262</v>
      </c>
      <c r="D2366" s="196">
        <v>1082</v>
      </c>
      <c r="E2366" s="195">
        <v>0.04</v>
      </c>
      <c r="F2366" s="179">
        <f t="shared" si="564"/>
        <v>43.28</v>
      </c>
      <c r="G2366" s="195">
        <v>0.02</v>
      </c>
      <c r="H2366" s="179">
        <f t="shared" si="565"/>
        <v>21.64</v>
      </c>
      <c r="I2366" s="178"/>
      <c r="K2366" s="246"/>
    </row>
    <row r="2367" spans="1:11" s="19" customFormat="1" ht="15.75">
      <c r="A2367" s="195" t="s">
        <v>3100</v>
      </c>
      <c r="B2367" s="195" t="s">
        <v>3101</v>
      </c>
      <c r="C2367" s="195" t="s">
        <v>3263</v>
      </c>
      <c r="D2367" s="196">
        <v>853</v>
      </c>
      <c r="E2367" s="195">
        <v>0.03</v>
      </c>
      <c r="F2367" s="179">
        <f t="shared" si="564"/>
        <v>25.59</v>
      </c>
      <c r="G2367" s="195">
        <v>0.02</v>
      </c>
      <c r="H2367" s="179">
        <f t="shared" si="565"/>
        <v>17.059999999999999</v>
      </c>
      <c r="I2367" s="178"/>
      <c r="K2367" s="246"/>
    </row>
    <row r="2368" spans="1:11" s="19" customFormat="1" ht="15.75">
      <c r="A2368" s="195" t="s">
        <v>3100</v>
      </c>
      <c r="B2368" s="195" t="s">
        <v>3176</v>
      </c>
      <c r="C2368" s="195" t="s">
        <v>3264</v>
      </c>
      <c r="D2368" s="196">
        <v>455</v>
      </c>
      <c r="E2368" s="195">
        <v>0.03</v>
      </c>
      <c r="F2368" s="179">
        <f t="shared" si="564"/>
        <v>13.65</v>
      </c>
      <c r="G2368" s="195">
        <v>0.02</v>
      </c>
      <c r="H2368" s="179">
        <f t="shared" si="565"/>
        <v>9.1</v>
      </c>
      <c r="I2368" s="178"/>
      <c r="K2368" s="246"/>
    </row>
    <row r="2369" spans="1:11" s="19" customFormat="1" ht="15.75">
      <c r="A2369" s="195" t="s">
        <v>3100</v>
      </c>
      <c r="B2369" s="195" t="s">
        <v>3181</v>
      </c>
      <c r="C2369" s="195" t="s">
        <v>3265</v>
      </c>
      <c r="D2369" s="196">
        <v>416</v>
      </c>
      <c r="E2369" s="195">
        <v>0.03</v>
      </c>
      <c r="F2369" s="179">
        <f t="shared" si="564"/>
        <v>12.48</v>
      </c>
      <c r="G2369" s="195">
        <v>0.02</v>
      </c>
      <c r="H2369" s="179">
        <f t="shared" si="565"/>
        <v>8.32</v>
      </c>
      <c r="I2369" s="178"/>
      <c r="K2369" s="246"/>
    </row>
    <row r="2370" spans="1:11" s="19" customFormat="1" ht="15.75">
      <c r="A2370" s="195" t="s">
        <v>3100</v>
      </c>
      <c r="B2370" s="195" t="s">
        <v>3184</v>
      </c>
      <c r="C2370" s="195" t="s">
        <v>3266</v>
      </c>
      <c r="D2370" s="196">
        <v>729</v>
      </c>
      <c r="E2370" s="195">
        <v>0.03</v>
      </c>
      <c r="F2370" s="179">
        <f t="shared" si="564"/>
        <v>21.869999999999997</v>
      </c>
      <c r="G2370" s="195">
        <v>0.02</v>
      </c>
      <c r="H2370" s="179">
        <f t="shared" si="565"/>
        <v>14.58</v>
      </c>
      <c r="I2370" s="178"/>
      <c r="K2370" s="246"/>
    </row>
    <row r="2371" spans="1:11" s="19" customFormat="1" ht="15.75">
      <c r="A2371" s="195" t="s">
        <v>3187</v>
      </c>
      <c r="B2371" s="195">
        <v>1603</v>
      </c>
      <c r="C2371" s="195" t="s">
        <v>3267</v>
      </c>
      <c r="D2371" s="196">
        <v>666</v>
      </c>
      <c r="E2371" s="195">
        <v>0.03</v>
      </c>
      <c r="F2371" s="179">
        <f t="shared" si="564"/>
        <v>19.98</v>
      </c>
      <c r="G2371" s="195">
        <v>0.02</v>
      </c>
      <c r="H2371" s="179">
        <f t="shared" si="565"/>
        <v>13.32</v>
      </c>
      <c r="I2371" s="178"/>
      <c r="K2371" s="246"/>
    </row>
    <row r="2372" spans="1:11" s="19" customFormat="1" ht="15.75">
      <c r="A2372" s="195" t="s">
        <v>3187</v>
      </c>
      <c r="B2372" s="195">
        <v>1604</v>
      </c>
      <c r="C2372" s="195" t="s">
        <v>3268</v>
      </c>
      <c r="D2372" s="196">
        <v>247</v>
      </c>
      <c r="E2372" s="195">
        <v>0.03</v>
      </c>
      <c r="F2372" s="179">
        <f t="shared" si="564"/>
        <v>7.41</v>
      </c>
      <c r="G2372" s="195">
        <v>0.02</v>
      </c>
      <c r="H2372" s="179">
        <f t="shared" si="565"/>
        <v>4.9400000000000004</v>
      </c>
      <c r="I2372" s="178"/>
      <c r="K2372" s="246"/>
    </row>
    <row r="2373" spans="1:11" s="19" customFormat="1" ht="15.75">
      <c r="A2373" s="195" t="s">
        <v>3187</v>
      </c>
      <c r="B2373" s="195" t="s">
        <v>87</v>
      </c>
      <c r="C2373" s="195" t="s">
        <v>3269</v>
      </c>
      <c r="D2373" s="196">
        <v>465</v>
      </c>
      <c r="E2373" s="195">
        <v>0.03</v>
      </c>
      <c r="F2373" s="179">
        <f t="shared" si="564"/>
        <v>13.95</v>
      </c>
      <c r="G2373" s="195">
        <v>0.02</v>
      </c>
      <c r="H2373" s="179">
        <f t="shared" si="565"/>
        <v>9.3000000000000007</v>
      </c>
      <c r="I2373" s="178"/>
      <c r="K2373" s="246"/>
    </row>
    <row r="2374" spans="1:11" s="19" customFormat="1" ht="15.75">
      <c r="A2374" s="195" t="s">
        <v>3191</v>
      </c>
      <c r="B2374" s="195">
        <v>1603</v>
      </c>
      <c r="C2374" s="195" t="s">
        <v>3270</v>
      </c>
      <c r="D2374" s="196">
        <v>895</v>
      </c>
      <c r="E2374" s="195">
        <v>0.03</v>
      </c>
      <c r="F2374" s="179">
        <f t="shared" si="564"/>
        <v>26.849999999999998</v>
      </c>
      <c r="G2374" s="195">
        <v>0.02</v>
      </c>
      <c r="H2374" s="179">
        <f t="shared" si="565"/>
        <v>17.900000000000002</v>
      </c>
      <c r="I2374" s="178"/>
      <c r="K2374" s="246"/>
    </row>
    <row r="2375" spans="1:11" s="19" customFormat="1" ht="15.75">
      <c r="A2375" s="195" t="s">
        <v>3191</v>
      </c>
      <c r="B2375" s="195">
        <v>1604</v>
      </c>
      <c r="C2375" s="195" t="s">
        <v>3271</v>
      </c>
      <c r="D2375" s="196">
        <v>469</v>
      </c>
      <c r="E2375" s="195">
        <v>0.03</v>
      </c>
      <c r="F2375" s="179">
        <f t="shared" si="564"/>
        <v>14.07</v>
      </c>
      <c r="G2375" s="195">
        <v>0.02</v>
      </c>
      <c r="H2375" s="179">
        <f t="shared" si="565"/>
        <v>9.3800000000000008</v>
      </c>
      <c r="I2375" s="178"/>
      <c r="K2375" s="246"/>
    </row>
    <row r="2376" spans="1:11" s="19" customFormat="1" ht="15.75">
      <c r="A2376" s="195" t="s">
        <v>3191</v>
      </c>
      <c r="B2376" s="195" t="s">
        <v>87</v>
      </c>
      <c r="C2376" s="195" t="s">
        <v>3272</v>
      </c>
      <c r="D2376" s="196">
        <v>318</v>
      </c>
      <c r="E2376" s="195">
        <v>0.03</v>
      </c>
      <c r="F2376" s="179">
        <f t="shared" si="564"/>
        <v>9.5399999999999991</v>
      </c>
      <c r="G2376" s="195">
        <v>0.02</v>
      </c>
      <c r="H2376" s="179">
        <f t="shared" si="565"/>
        <v>6.36</v>
      </c>
      <c r="I2376" s="178"/>
      <c r="K2376" s="246"/>
    </row>
    <row r="2377" spans="1:11" s="19" customFormat="1" ht="15.75">
      <c r="A2377" s="195" t="s">
        <v>3195</v>
      </c>
      <c r="B2377" s="195" t="s">
        <v>1017</v>
      </c>
      <c r="C2377" s="195" t="s">
        <v>3273</v>
      </c>
      <c r="D2377" s="196">
        <v>135</v>
      </c>
      <c r="E2377" s="195">
        <v>0.1</v>
      </c>
      <c r="F2377" s="179">
        <f t="shared" si="564"/>
        <v>13.5</v>
      </c>
      <c r="G2377" s="195">
        <v>0</v>
      </c>
      <c r="H2377" s="179">
        <f t="shared" si="565"/>
        <v>0</v>
      </c>
      <c r="I2377" s="178"/>
      <c r="K2377" s="246"/>
    </row>
    <row r="2378" spans="1:11" s="19" customFormat="1" ht="15.75">
      <c r="A2378" s="195" t="s">
        <v>3195</v>
      </c>
      <c r="B2378" s="195" t="s">
        <v>3198</v>
      </c>
      <c r="C2378" s="195" t="s">
        <v>3274</v>
      </c>
      <c r="D2378" s="196">
        <v>1332</v>
      </c>
      <c r="E2378" s="195">
        <v>0.1</v>
      </c>
      <c r="F2378" s="179">
        <f t="shared" si="564"/>
        <v>133.20000000000002</v>
      </c>
      <c r="G2378" s="195">
        <v>0</v>
      </c>
      <c r="H2378" s="179">
        <f t="shared" si="565"/>
        <v>0</v>
      </c>
      <c r="I2378" s="178"/>
      <c r="K2378" s="246"/>
    </row>
    <row r="2379" spans="1:11" s="19" customFormat="1" ht="15.75">
      <c r="A2379" s="195" t="s">
        <v>3195</v>
      </c>
      <c r="B2379" s="195" t="s">
        <v>3201</v>
      </c>
      <c r="C2379" s="195" t="s">
        <v>3275</v>
      </c>
      <c r="D2379" s="196">
        <v>117</v>
      </c>
      <c r="E2379" s="195">
        <v>0.1</v>
      </c>
      <c r="F2379" s="179">
        <f t="shared" si="564"/>
        <v>11.700000000000001</v>
      </c>
      <c r="G2379" s="195">
        <v>0</v>
      </c>
      <c r="H2379" s="179">
        <f t="shared" si="565"/>
        <v>0</v>
      </c>
      <c r="I2379" s="178"/>
      <c r="K2379" s="246"/>
    </row>
    <row r="2380" spans="1:11" s="19" customFormat="1" ht="15.75">
      <c r="A2380" s="195" t="s">
        <v>3195</v>
      </c>
      <c r="B2380" s="195" t="s">
        <v>3204</v>
      </c>
      <c r="C2380" s="195" t="s">
        <v>3276</v>
      </c>
      <c r="D2380" s="196">
        <v>104</v>
      </c>
      <c r="E2380" s="195">
        <v>0.1</v>
      </c>
      <c r="F2380" s="179">
        <f t="shared" si="564"/>
        <v>10.4</v>
      </c>
      <c r="G2380" s="195">
        <v>0</v>
      </c>
      <c r="H2380" s="179">
        <f t="shared" si="565"/>
        <v>0</v>
      </c>
      <c r="I2380" s="178"/>
      <c r="K2380" s="246"/>
    </row>
    <row r="2381" spans="1:11" s="19" customFormat="1" ht="15.75">
      <c r="A2381" s="177"/>
      <c r="B2381" s="178"/>
      <c r="C2381" s="178"/>
      <c r="D2381" s="179">
        <f>SUM(D2357:D2380)</f>
        <v>13221</v>
      </c>
      <c r="E2381" s="178"/>
      <c r="F2381" s="179">
        <f>SUM(F2357:F2380)</f>
        <v>551.0100000000001</v>
      </c>
      <c r="G2381" s="178"/>
      <c r="H2381" s="179">
        <f>SUM(H2357:H2380)</f>
        <v>230.66000000000003</v>
      </c>
      <c r="I2381" s="178">
        <f>H2381+F2381</f>
        <v>781.67000000000007</v>
      </c>
      <c r="K2381" s="246"/>
    </row>
    <row r="2382" spans="1:11" s="19" customFormat="1" ht="15.75">
      <c r="A2382" s="195" t="s">
        <v>3191</v>
      </c>
      <c r="B2382" s="195">
        <v>1603</v>
      </c>
      <c r="C2382" s="195" t="s">
        <v>3278</v>
      </c>
      <c r="D2382" s="196">
        <v>2873</v>
      </c>
      <c r="E2382" s="195">
        <v>0.03</v>
      </c>
      <c r="F2382" s="179">
        <f t="shared" ref="F2382:F2387" si="566">E2382*D2382</f>
        <v>86.19</v>
      </c>
      <c r="G2382" s="195">
        <v>0.02</v>
      </c>
      <c r="H2382" s="179">
        <f t="shared" ref="H2382:H2387" si="567">G2382*D2382</f>
        <v>57.46</v>
      </c>
      <c r="I2382" s="178"/>
      <c r="K2382" s="246"/>
    </row>
    <row r="2383" spans="1:11" s="19" customFormat="1" ht="15.75">
      <c r="A2383" s="195" t="s">
        <v>3191</v>
      </c>
      <c r="B2383" s="195">
        <v>1604</v>
      </c>
      <c r="C2383" s="195" t="s">
        <v>3279</v>
      </c>
      <c r="D2383" s="196">
        <v>1989</v>
      </c>
      <c r="E2383" s="195">
        <v>0.03</v>
      </c>
      <c r="F2383" s="179">
        <f t="shared" si="566"/>
        <v>59.669999999999995</v>
      </c>
      <c r="G2383" s="195">
        <v>0.02</v>
      </c>
      <c r="H2383" s="179">
        <f t="shared" si="567"/>
        <v>39.78</v>
      </c>
      <c r="I2383" s="178"/>
      <c r="K2383" s="246"/>
    </row>
    <row r="2384" spans="1:11" s="19" customFormat="1" ht="15.75">
      <c r="A2384" s="195" t="s">
        <v>3191</v>
      </c>
      <c r="B2384" s="195">
        <v>1605</v>
      </c>
      <c r="C2384" s="195" t="s">
        <v>3280</v>
      </c>
      <c r="D2384" s="196">
        <v>2437</v>
      </c>
      <c r="E2384" s="195">
        <v>0.03</v>
      </c>
      <c r="F2384" s="179">
        <f t="shared" si="566"/>
        <v>73.11</v>
      </c>
      <c r="G2384" s="195">
        <v>0.02</v>
      </c>
      <c r="H2384" s="179">
        <f t="shared" si="567"/>
        <v>48.74</v>
      </c>
      <c r="I2384" s="178"/>
      <c r="K2384" s="246"/>
    </row>
    <row r="2385" spans="1:11" s="19" customFormat="1" ht="15.75">
      <c r="A2385" s="195" t="s">
        <v>3237</v>
      </c>
      <c r="B2385" s="195" t="s">
        <v>3281</v>
      </c>
      <c r="C2385" s="195" t="s">
        <v>3282</v>
      </c>
      <c r="D2385" s="196">
        <v>247</v>
      </c>
      <c r="E2385" s="195">
        <v>0.1</v>
      </c>
      <c r="F2385" s="179">
        <f t="shared" si="566"/>
        <v>24.700000000000003</v>
      </c>
      <c r="G2385" s="195">
        <v>0</v>
      </c>
      <c r="H2385" s="179">
        <f t="shared" si="567"/>
        <v>0</v>
      </c>
      <c r="I2385" s="178"/>
      <c r="K2385" s="246"/>
    </row>
    <row r="2386" spans="1:11" s="19" customFormat="1" ht="15.75">
      <c r="A2386" s="195" t="s">
        <v>3237</v>
      </c>
      <c r="B2386" s="195" t="s">
        <v>3281</v>
      </c>
      <c r="C2386" s="195" t="s">
        <v>3283</v>
      </c>
      <c r="D2386" s="196">
        <v>854</v>
      </c>
      <c r="E2386" s="195">
        <v>0.1</v>
      </c>
      <c r="F2386" s="179">
        <f t="shared" si="566"/>
        <v>85.4</v>
      </c>
      <c r="G2386" s="195">
        <v>0</v>
      </c>
      <c r="H2386" s="179">
        <f t="shared" si="567"/>
        <v>0</v>
      </c>
      <c r="I2386" s="178"/>
      <c r="K2386" s="246"/>
    </row>
    <row r="2387" spans="1:11" s="19" customFormat="1" ht="15.75">
      <c r="A2387" s="195" t="s">
        <v>3237</v>
      </c>
      <c r="B2387" s="195" t="s">
        <v>3281</v>
      </c>
      <c r="C2387" s="195" t="s">
        <v>3284</v>
      </c>
      <c r="D2387" s="196">
        <v>392</v>
      </c>
      <c r="E2387" s="195">
        <v>0.1</v>
      </c>
      <c r="F2387" s="179">
        <f t="shared" si="566"/>
        <v>39.200000000000003</v>
      </c>
      <c r="G2387" s="195">
        <v>0</v>
      </c>
      <c r="H2387" s="179">
        <f t="shared" si="567"/>
        <v>0</v>
      </c>
      <c r="I2387" s="178"/>
      <c r="K2387" s="246"/>
    </row>
    <row r="2388" spans="1:11" s="19" customFormat="1" ht="15.75">
      <c r="A2388" s="177"/>
      <c r="B2388" s="178"/>
      <c r="C2388" s="178"/>
      <c r="D2388" s="179">
        <f>SUM(D2382:D2387)</f>
        <v>8792</v>
      </c>
      <c r="E2388" s="178"/>
      <c r="F2388" s="179">
        <f>SUM(F2382:F2387)</f>
        <v>368.26999999999992</v>
      </c>
      <c r="G2388" s="178"/>
      <c r="H2388" s="179">
        <f>SUM(H2382:H2387)</f>
        <v>145.98000000000002</v>
      </c>
      <c r="I2388" s="178">
        <f>H2388+F2388</f>
        <v>514.25</v>
      </c>
      <c r="J2388" s="228" t="s">
        <v>2912</v>
      </c>
      <c r="K2388" s="246"/>
    </row>
    <row r="2389" spans="1:11" s="19" customFormat="1" ht="15.75">
      <c r="A2389" s="204" t="s">
        <v>3286</v>
      </c>
      <c r="B2389" s="204">
        <v>1603</v>
      </c>
      <c r="C2389" s="204">
        <v>261618</v>
      </c>
      <c r="D2389" s="204">
        <v>2860</v>
      </c>
      <c r="E2389" s="199">
        <v>0.03</v>
      </c>
      <c r="F2389" s="199">
        <f>E2389*D2389</f>
        <v>85.8</v>
      </c>
      <c r="G2389" s="199">
        <v>0.02</v>
      </c>
      <c r="H2389" s="199">
        <f>G2389*D2389</f>
        <v>57.2</v>
      </c>
      <c r="I2389" s="207"/>
      <c r="J2389" s="229">
        <f>H2389+F2389</f>
        <v>143</v>
      </c>
      <c r="K2389" s="246">
        <v>43600</v>
      </c>
    </row>
    <row r="2390" spans="1:11" s="19" customFormat="1" ht="15.75">
      <c r="A2390" s="204" t="s">
        <v>3286</v>
      </c>
      <c r="B2390" s="204">
        <v>1603</v>
      </c>
      <c r="C2390" s="204">
        <v>254751</v>
      </c>
      <c r="D2390" s="204">
        <v>880</v>
      </c>
      <c r="E2390" s="199">
        <v>0.03</v>
      </c>
      <c r="F2390" s="199">
        <f t="shared" ref="F2390:F2399" si="568">E2390*D2390</f>
        <v>26.4</v>
      </c>
      <c r="G2390" s="199">
        <v>0.02</v>
      </c>
      <c r="H2390" s="199">
        <f t="shared" ref="H2390:H2453" si="569">G2390*D2390</f>
        <v>17.600000000000001</v>
      </c>
      <c r="I2390" s="178"/>
      <c r="J2390" s="228"/>
      <c r="K2390" s="246"/>
    </row>
    <row r="2391" spans="1:11" s="19" customFormat="1" ht="15.75">
      <c r="A2391" s="204" t="s">
        <v>3286</v>
      </c>
      <c r="B2391" s="204">
        <v>1603</v>
      </c>
      <c r="C2391" s="204">
        <v>261672</v>
      </c>
      <c r="D2391" s="204">
        <v>901</v>
      </c>
      <c r="E2391" s="199">
        <v>0.03</v>
      </c>
      <c r="F2391" s="199">
        <f t="shared" si="568"/>
        <v>27.029999999999998</v>
      </c>
      <c r="G2391" s="199">
        <v>0.02</v>
      </c>
      <c r="H2391" s="199">
        <f t="shared" si="569"/>
        <v>18.02</v>
      </c>
      <c r="I2391" s="178"/>
      <c r="J2391" s="228"/>
      <c r="K2391" s="246"/>
    </row>
    <row r="2392" spans="1:11" s="19" customFormat="1" ht="15.75">
      <c r="A2392" s="204" t="s">
        <v>3286</v>
      </c>
      <c r="B2392" s="204">
        <v>1604</v>
      </c>
      <c r="C2392" s="204">
        <v>261553</v>
      </c>
      <c r="D2392" s="204">
        <v>2033</v>
      </c>
      <c r="E2392" s="199">
        <v>0.03</v>
      </c>
      <c r="F2392" s="199">
        <f t="shared" si="568"/>
        <v>60.989999999999995</v>
      </c>
      <c r="G2392" s="199">
        <v>0.02</v>
      </c>
      <c r="H2392" s="199">
        <f t="shared" si="569"/>
        <v>40.660000000000004</v>
      </c>
      <c r="I2392" s="178"/>
      <c r="J2392" s="228"/>
      <c r="K2392" s="246"/>
    </row>
    <row r="2393" spans="1:11" s="19" customFormat="1" ht="15.75">
      <c r="A2393" s="204" t="s">
        <v>3286</v>
      </c>
      <c r="B2393" s="204">
        <v>1604</v>
      </c>
      <c r="C2393" s="204">
        <v>254715</v>
      </c>
      <c r="D2393" s="204">
        <v>446</v>
      </c>
      <c r="E2393" s="199">
        <v>0.03</v>
      </c>
      <c r="F2393" s="199">
        <f t="shared" si="568"/>
        <v>13.379999999999999</v>
      </c>
      <c r="G2393" s="199">
        <v>0.02</v>
      </c>
      <c r="H2393" s="199">
        <f t="shared" si="569"/>
        <v>8.92</v>
      </c>
      <c r="I2393" s="178"/>
      <c r="J2393" s="228"/>
      <c r="K2393" s="246"/>
    </row>
    <row r="2394" spans="1:11" s="19" customFormat="1" ht="15.75">
      <c r="A2394" s="204" t="s">
        <v>3286</v>
      </c>
      <c r="B2394" s="204">
        <v>1605</v>
      </c>
      <c r="C2394" s="204">
        <v>254733</v>
      </c>
      <c r="D2394" s="204">
        <v>318</v>
      </c>
      <c r="E2394" s="199">
        <v>0.03</v>
      </c>
      <c r="F2394" s="199">
        <f t="shared" si="568"/>
        <v>9.5399999999999991</v>
      </c>
      <c r="G2394" s="199">
        <v>0.02</v>
      </c>
      <c r="H2394" s="199">
        <f t="shared" si="569"/>
        <v>6.36</v>
      </c>
      <c r="I2394" s="178"/>
      <c r="J2394" s="228"/>
      <c r="K2394" s="246"/>
    </row>
    <row r="2395" spans="1:11" s="19" customFormat="1" ht="15.75">
      <c r="A2395" s="204" t="s">
        <v>3286</v>
      </c>
      <c r="B2395" s="204">
        <v>1605</v>
      </c>
      <c r="C2395" s="204">
        <v>261580</v>
      </c>
      <c r="D2395" s="204">
        <v>2205</v>
      </c>
      <c r="E2395" s="199">
        <v>0.03</v>
      </c>
      <c r="F2395" s="199">
        <f t="shared" si="568"/>
        <v>66.149999999999991</v>
      </c>
      <c r="G2395" s="199">
        <v>0.02</v>
      </c>
      <c r="H2395" s="199">
        <f t="shared" si="569"/>
        <v>44.1</v>
      </c>
      <c r="I2395" s="178"/>
      <c r="J2395" s="228"/>
      <c r="K2395" s="246"/>
    </row>
    <row r="2396" spans="1:11" s="19" customFormat="1" ht="15.75">
      <c r="A2396" s="204" t="s">
        <v>3286</v>
      </c>
      <c r="B2396" s="204">
        <v>1605</v>
      </c>
      <c r="C2396" s="204">
        <v>261663</v>
      </c>
      <c r="D2396" s="204">
        <v>539</v>
      </c>
      <c r="E2396" s="199">
        <v>0.03</v>
      </c>
      <c r="F2396" s="199">
        <f t="shared" si="568"/>
        <v>16.169999999999998</v>
      </c>
      <c r="G2396" s="199">
        <v>0.02</v>
      </c>
      <c r="H2396" s="199">
        <f t="shared" si="569"/>
        <v>10.78</v>
      </c>
      <c r="I2396" s="178"/>
      <c r="J2396" s="228"/>
      <c r="K2396" s="246"/>
    </row>
    <row r="2397" spans="1:11" s="19" customFormat="1" ht="15.75">
      <c r="A2397" s="204" t="s">
        <v>3287</v>
      </c>
      <c r="B2397" s="204">
        <v>5396</v>
      </c>
      <c r="C2397" s="204">
        <v>260893</v>
      </c>
      <c r="D2397" s="204">
        <v>599</v>
      </c>
      <c r="E2397" s="252">
        <v>0.1</v>
      </c>
      <c r="F2397" s="199">
        <f t="shared" si="568"/>
        <v>59.900000000000006</v>
      </c>
      <c r="G2397" s="252">
        <v>0</v>
      </c>
      <c r="H2397" s="199">
        <f t="shared" si="569"/>
        <v>0</v>
      </c>
      <c r="I2397" s="207"/>
      <c r="J2397" s="229">
        <f t="shared" ref="J2397:J2398" si="570">-H2397+F2397</f>
        <v>59.900000000000006</v>
      </c>
      <c r="K2397" s="246">
        <v>43600</v>
      </c>
    </row>
    <row r="2398" spans="1:11" s="19" customFormat="1" ht="15.75">
      <c r="A2398" s="204" t="s">
        <v>3287</v>
      </c>
      <c r="B2398" s="204">
        <v>5396</v>
      </c>
      <c r="C2398" s="204">
        <v>260866</v>
      </c>
      <c r="D2398" s="204">
        <v>1603</v>
      </c>
      <c r="E2398" s="252">
        <v>0.1</v>
      </c>
      <c r="F2398" s="199">
        <f t="shared" si="568"/>
        <v>160.30000000000001</v>
      </c>
      <c r="G2398" s="252">
        <v>0</v>
      </c>
      <c r="H2398" s="199">
        <f t="shared" si="569"/>
        <v>0</v>
      </c>
      <c r="I2398" s="207"/>
      <c r="J2398" s="229">
        <f t="shared" si="570"/>
        <v>160.30000000000001</v>
      </c>
      <c r="K2398" s="246">
        <v>43600</v>
      </c>
    </row>
    <row r="2399" spans="1:11" s="19" customFormat="1" ht="15.75">
      <c r="A2399" s="197" t="s">
        <v>3287</v>
      </c>
      <c r="B2399" s="197">
        <v>158</v>
      </c>
      <c r="C2399" s="204">
        <v>292115</v>
      </c>
      <c r="D2399" s="204">
        <v>10000</v>
      </c>
      <c r="E2399" s="200">
        <v>0</v>
      </c>
      <c r="F2399" s="199">
        <f t="shared" si="568"/>
        <v>0</v>
      </c>
      <c r="G2399" s="200">
        <v>0</v>
      </c>
      <c r="H2399" s="199">
        <f t="shared" si="569"/>
        <v>0</v>
      </c>
      <c r="I2399" s="178"/>
      <c r="J2399" s="228"/>
      <c r="K2399" s="246"/>
    </row>
    <row r="2400" spans="1:11" s="19" customFormat="1" ht="15.75">
      <c r="A2400" s="198" t="s">
        <v>3288</v>
      </c>
      <c r="B2400" s="198">
        <v>5411</v>
      </c>
      <c r="C2400" s="205">
        <v>286651</v>
      </c>
      <c r="D2400" s="206">
        <v>818</v>
      </c>
      <c r="E2400" s="201">
        <v>0.06</v>
      </c>
      <c r="F2400" s="202">
        <f>E2400*D2400</f>
        <v>49.08</v>
      </c>
      <c r="G2400" s="201">
        <v>0</v>
      </c>
      <c r="H2400" s="221">
        <f t="shared" si="569"/>
        <v>0</v>
      </c>
      <c r="I2400" s="178"/>
      <c r="J2400" s="228"/>
      <c r="K2400" s="246"/>
    </row>
    <row r="2401" spans="1:11" s="19" customFormat="1" ht="15.75">
      <c r="A2401" s="198" t="s">
        <v>3288</v>
      </c>
      <c r="B2401" s="198">
        <v>5411</v>
      </c>
      <c r="C2401" s="205">
        <v>286633</v>
      </c>
      <c r="D2401" s="206">
        <v>1504</v>
      </c>
      <c r="E2401" s="201">
        <v>0.06</v>
      </c>
      <c r="F2401" s="202">
        <f t="shared" ref="F2401:F2458" si="571">E2401*D2401</f>
        <v>90.24</v>
      </c>
      <c r="G2401" s="201">
        <v>0</v>
      </c>
      <c r="H2401" s="221">
        <f t="shared" si="569"/>
        <v>0</v>
      </c>
      <c r="I2401" s="178"/>
      <c r="J2401" s="228"/>
      <c r="K2401" s="246"/>
    </row>
    <row r="2402" spans="1:11" s="19" customFormat="1" ht="15.75">
      <c r="A2402" s="198" t="s">
        <v>3289</v>
      </c>
      <c r="B2402" s="198">
        <v>5409</v>
      </c>
      <c r="C2402" s="205">
        <v>286725</v>
      </c>
      <c r="D2402" s="206">
        <v>214</v>
      </c>
      <c r="E2402" s="201">
        <v>0.08</v>
      </c>
      <c r="F2402" s="202">
        <f t="shared" si="571"/>
        <v>17.12</v>
      </c>
      <c r="G2402" s="201">
        <v>0</v>
      </c>
      <c r="H2402" s="221">
        <f t="shared" si="569"/>
        <v>0</v>
      </c>
      <c r="I2402" s="178"/>
      <c r="J2402" s="228"/>
      <c r="K2402" s="246"/>
    </row>
    <row r="2403" spans="1:11" s="19" customFormat="1" ht="15.75">
      <c r="A2403" s="198" t="s">
        <v>3289</v>
      </c>
      <c r="B2403" s="198">
        <v>5409</v>
      </c>
      <c r="C2403" s="205">
        <v>286716</v>
      </c>
      <c r="D2403" s="206">
        <v>1316</v>
      </c>
      <c r="E2403" s="201">
        <v>0.08</v>
      </c>
      <c r="F2403" s="202">
        <f t="shared" si="571"/>
        <v>105.28</v>
      </c>
      <c r="G2403" s="201">
        <v>0</v>
      </c>
      <c r="H2403" s="221">
        <f t="shared" si="569"/>
        <v>0</v>
      </c>
      <c r="I2403" s="178"/>
      <c r="J2403" s="228"/>
      <c r="K2403" s="246"/>
    </row>
    <row r="2404" spans="1:11" s="19" customFormat="1" ht="15.75">
      <c r="A2404" s="177"/>
      <c r="B2404" s="178"/>
      <c r="C2404" s="178"/>
      <c r="D2404" s="179">
        <f>SUM(D2389:D2403)</f>
        <v>26236</v>
      </c>
      <c r="E2404" s="178"/>
      <c r="F2404" s="203">
        <f>SUM(F2389:F2403)</f>
        <v>787.38000000000011</v>
      </c>
      <c r="G2404" s="178"/>
      <c r="H2404" s="203">
        <f>SUM(H2389:H2403)</f>
        <v>203.64000000000001</v>
      </c>
      <c r="I2404" s="178">
        <f>H2404+F2404</f>
        <v>991.0200000000001</v>
      </c>
      <c r="J2404" s="228"/>
      <c r="K2404" s="246"/>
    </row>
    <row r="2405" spans="1:11" s="19" customFormat="1" ht="15.75">
      <c r="A2405" s="208" t="s">
        <v>3291</v>
      </c>
      <c r="B2405" s="209">
        <v>5396</v>
      </c>
      <c r="C2405" s="209">
        <v>260902</v>
      </c>
      <c r="D2405" s="210">
        <v>513</v>
      </c>
      <c r="E2405" s="199">
        <v>0.1</v>
      </c>
      <c r="F2405" s="199">
        <f t="shared" ref="F2405:F2407" si="572">E2405*D2405</f>
        <v>51.300000000000004</v>
      </c>
      <c r="G2405" s="199">
        <v>0</v>
      </c>
      <c r="H2405" s="199">
        <f t="shared" si="569"/>
        <v>0</v>
      </c>
      <c r="I2405" s="178"/>
      <c r="J2405" s="228"/>
      <c r="K2405" s="246"/>
    </row>
    <row r="2406" spans="1:11" s="19" customFormat="1" ht="15.75">
      <c r="A2406" s="208" t="s">
        <v>3291</v>
      </c>
      <c r="B2406" s="209">
        <v>5397</v>
      </c>
      <c r="C2406" s="209">
        <v>260911</v>
      </c>
      <c r="D2406" s="210">
        <v>866</v>
      </c>
      <c r="E2406" s="199">
        <v>0.1</v>
      </c>
      <c r="F2406" s="199">
        <f t="shared" si="572"/>
        <v>86.600000000000009</v>
      </c>
      <c r="G2406" s="199">
        <v>0</v>
      </c>
      <c r="H2406" s="199">
        <f t="shared" si="569"/>
        <v>0</v>
      </c>
      <c r="I2406" s="178"/>
      <c r="J2406" s="228"/>
      <c r="K2406" s="246"/>
    </row>
    <row r="2407" spans="1:11" s="19" customFormat="1" ht="15.75">
      <c r="A2407" s="208" t="s">
        <v>3292</v>
      </c>
      <c r="B2407" s="209">
        <v>158</v>
      </c>
      <c r="C2407" s="209">
        <v>292124</v>
      </c>
      <c r="D2407" s="210">
        <v>5000</v>
      </c>
      <c r="E2407" s="199">
        <v>0</v>
      </c>
      <c r="F2407" s="199">
        <f t="shared" si="572"/>
        <v>0</v>
      </c>
      <c r="G2407" s="199">
        <v>0</v>
      </c>
      <c r="H2407" s="199">
        <f t="shared" si="569"/>
        <v>0</v>
      </c>
      <c r="I2407" s="178"/>
      <c r="J2407" s="228"/>
      <c r="K2407" s="246"/>
    </row>
    <row r="2408" spans="1:11" s="19" customFormat="1" ht="15.75">
      <c r="A2408" s="222" t="s">
        <v>3293</v>
      </c>
      <c r="B2408" s="223">
        <v>5399</v>
      </c>
      <c r="C2408" s="223">
        <v>261021</v>
      </c>
      <c r="D2408" s="224">
        <v>358</v>
      </c>
      <c r="E2408" s="223">
        <v>0.1</v>
      </c>
      <c r="F2408" s="225">
        <f t="shared" si="571"/>
        <v>35.800000000000004</v>
      </c>
      <c r="G2408" s="223">
        <v>0</v>
      </c>
      <c r="H2408" s="221">
        <f t="shared" si="569"/>
        <v>0</v>
      </c>
      <c r="I2408" s="178"/>
      <c r="J2408" s="228"/>
      <c r="K2408" s="246"/>
    </row>
    <row r="2409" spans="1:11" s="19" customFormat="1" ht="15.75">
      <c r="A2409" s="222" t="s">
        <v>3293</v>
      </c>
      <c r="B2409" s="223">
        <v>5399</v>
      </c>
      <c r="C2409" s="223">
        <v>261012</v>
      </c>
      <c r="D2409" s="224">
        <v>854</v>
      </c>
      <c r="E2409" s="223">
        <v>0.1</v>
      </c>
      <c r="F2409" s="225">
        <f t="shared" si="571"/>
        <v>85.4</v>
      </c>
      <c r="G2409" s="223">
        <v>0</v>
      </c>
      <c r="H2409" s="221">
        <f t="shared" si="569"/>
        <v>0</v>
      </c>
      <c r="I2409" s="178"/>
      <c r="J2409" s="228"/>
      <c r="K2409" s="246"/>
    </row>
    <row r="2410" spans="1:11" s="19" customFormat="1" ht="15.75">
      <c r="A2410" s="222" t="s">
        <v>3293</v>
      </c>
      <c r="B2410" s="223">
        <v>5400</v>
      </c>
      <c r="C2410" s="223">
        <v>261059</v>
      </c>
      <c r="D2410" s="224">
        <v>183</v>
      </c>
      <c r="E2410" s="223">
        <v>0.1</v>
      </c>
      <c r="F2410" s="225">
        <f t="shared" si="571"/>
        <v>18.3</v>
      </c>
      <c r="G2410" s="223">
        <v>0</v>
      </c>
      <c r="H2410" s="221">
        <f t="shared" si="569"/>
        <v>0</v>
      </c>
      <c r="I2410" s="178"/>
      <c r="J2410" s="228"/>
      <c r="K2410" s="246"/>
    </row>
    <row r="2411" spans="1:11" s="19" customFormat="1" ht="15.75">
      <c r="A2411" s="222" t="s">
        <v>3293</v>
      </c>
      <c r="B2411" s="223">
        <v>5400</v>
      </c>
      <c r="C2411" s="223">
        <v>261040</v>
      </c>
      <c r="D2411" s="224">
        <v>350</v>
      </c>
      <c r="E2411" s="223">
        <v>0.1</v>
      </c>
      <c r="F2411" s="225">
        <f t="shared" si="571"/>
        <v>35</v>
      </c>
      <c r="G2411" s="223">
        <v>0</v>
      </c>
      <c r="H2411" s="221">
        <f t="shared" si="569"/>
        <v>0</v>
      </c>
      <c r="I2411" s="178"/>
      <c r="J2411" s="228"/>
      <c r="K2411" s="246"/>
    </row>
    <row r="2412" spans="1:11" s="19" customFormat="1" ht="15.75">
      <c r="A2412" s="222" t="s">
        <v>3293</v>
      </c>
      <c r="B2412" s="223">
        <v>5398</v>
      </c>
      <c r="C2412" s="223">
        <v>260994</v>
      </c>
      <c r="D2412" s="224">
        <v>477</v>
      </c>
      <c r="E2412" s="223">
        <v>0.1</v>
      </c>
      <c r="F2412" s="225">
        <f t="shared" si="571"/>
        <v>47.7</v>
      </c>
      <c r="G2412" s="223">
        <v>0</v>
      </c>
      <c r="H2412" s="221">
        <f t="shared" si="569"/>
        <v>0</v>
      </c>
      <c r="I2412" s="178"/>
      <c r="J2412" s="228"/>
      <c r="K2412" s="246"/>
    </row>
    <row r="2413" spans="1:11" s="19" customFormat="1" ht="15.75">
      <c r="A2413" s="222" t="s">
        <v>3293</v>
      </c>
      <c r="B2413" s="223">
        <v>5398</v>
      </c>
      <c r="C2413" s="223">
        <v>260985</v>
      </c>
      <c r="D2413" s="224">
        <v>1267</v>
      </c>
      <c r="E2413" s="223">
        <v>0.1</v>
      </c>
      <c r="F2413" s="225">
        <f t="shared" si="571"/>
        <v>126.7</v>
      </c>
      <c r="G2413" s="223">
        <v>0</v>
      </c>
      <c r="H2413" s="221">
        <f t="shared" si="569"/>
        <v>0</v>
      </c>
      <c r="I2413" s="178"/>
      <c r="J2413" s="228"/>
      <c r="K2413" s="246"/>
    </row>
    <row r="2414" spans="1:11" s="19" customFormat="1" ht="15.75">
      <c r="A2414" s="222" t="s">
        <v>3289</v>
      </c>
      <c r="B2414" s="223">
        <v>5409</v>
      </c>
      <c r="C2414" s="223">
        <v>286707</v>
      </c>
      <c r="D2414" s="224">
        <v>300</v>
      </c>
      <c r="E2414" s="223">
        <v>0.08</v>
      </c>
      <c r="F2414" s="225">
        <f t="shared" si="571"/>
        <v>24</v>
      </c>
      <c r="G2414" s="223">
        <v>0</v>
      </c>
      <c r="H2414" s="221">
        <f t="shared" si="569"/>
        <v>0</v>
      </c>
      <c r="I2414" s="178"/>
      <c r="J2414" s="228"/>
      <c r="K2414" s="246"/>
    </row>
    <row r="2415" spans="1:11" s="19" customFormat="1" ht="15.75">
      <c r="A2415" s="222" t="s">
        <v>3288</v>
      </c>
      <c r="B2415" s="223">
        <v>5411</v>
      </c>
      <c r="C2415" s="223">
        <v>286615</v>
      </c>
      <c r="D2415" s="224">
        <v>261</v>
      </c>
      <c r="E2415" s="223">
        <v>0.06</v>
      </c>
      <c r="F2415" s="225">
        <f t="shared" si="571"/>
        <v>15.66</v>
      </c>
      <c r="G2415" s="223">
        <v>0</v>
      </c>
      <c r="H2415" s="221">
        <f t="shared" si="569"/>
        <v>0</v>
      </c>
      <c r="I2415" s="178"/>
      <c r="J2415" s="228"/>
      <c r="K2415" s="246"/>
    </row>
    <row r="2416" spans="1:11" s="19" customFormat="1" ht="15.75">
      <c r="A2416" s="223" t="s">
        <v>3294</v>
      </c>
      <c r="B2416" s="223">
        <v>131</v>
      </c>
      <c r="C2416" s="223">
        <v>289612</v>
      </c>
      <c r="D2416" s="224">
        <v>837</v>
      </c>
      <c r="E2416" s="223">
        <v>0.1</v>
      </c>
      <c r="F2416" s="225">
        <f t="shared" si="571"/>
        <v>83.7</v>
      </c>
      <c r="G2416" s="223">
        <v>0</v>
      </c>
      <c r="H2416" s="221">
        <f t="shared" si="569"/>
        <v>0</v>
      </c>
      <c r="I2416" s="178"/>
      <c r="J2416" s="228"/>
      <c r="K2416" s="246"/>
    </row>
    <row r="2417" spans="1:11" s="19" customFormat="1" ht="15.75">
      <c r="A2417" s="223" t="s">
        <v>3294</v>
      </c>
      <c r="B2417" s="223">
        <v>131</v>
      </c>
      <c r="C2417" s="223">
        <v>289603</v>
      </c>
      <c r="D2417" s="224">
        <v>1264</v>
      </c>
      <c r="E2417" s="223">
        <v>0.1</v>
      </c>
      <c r="F2417" s="225">
        <f t="shared" si="571"/>
        <v>126.4</v>
      </c>
      <c r="G2417" s="223">
        <v>0</v>
      </c>
      <c r="H2417" s="221">
        <f t="shared" si="569"/>
        <v>0</v>
      </c>
      <c r="I2417" s="178"/>
      <c r="J2417" s="228"/>
      <c r="K2417" s="246"/>
    </row>
    <row r="2418" spans="1:11" s="19" customFormat="1" ht="15.75">
      <c r="A2418" s="209" t="s">
        <v>3286</v>
      </c>
      <c r="B2418" s="209">
        <v>1603</v>
      </c>
      <c r="C2418" s="209">
        <v>261636</v>
      </c>
      <c r="D2418" s="209">
        <v>2860</v>
      </c>
      <c r="E2418" s="199">
        <v>0.03</v>
      </c>
      <c r="F2418" s="199">
        <f t="shared" si="571"/>
        <v>85.8</v>
      </c>
      <c r="G2418" s="199">
        <v>0.02</v>
      </c>
      <c r="H2418" s="199">
        <f t="shared" si="569"/>
        <v>57.2</v>
      </c>
      <c r="I2418" s="178"/>
      <c r="J2418" s="229">
        <f>F2418+H2418</f>
        <v>143</v>
      </c>
      <c r="K2418" s="246">
        <v>43620</v>
      </c>
    </row>
    <row r="2419" spans="1:11" s="19" customFormat="1" ht="15.75">
      <c r="A2419" s="209" t="s">
        <v>3286</v>
      </c>
      <c r="B2419" s="209">
        <v>1604</v>
      </c>
      <c r="C2419" s="209">
        <v>261562</v>
      </c>
      <c r="D2419" s="209">
        <v>2033</v>
      </c>
      <c r="E2419" s="199">
        <v>0.03</v>
      </c>
      <c r="F2419" s="199">
        <f t="shared" si="571"/>
        <v>60.989999999999995</v>
      </c>
      <c r="G2419" s="199">
        <v>0.02</v>
      </c>
      <c r="H2419" s="199">
        <f t="shared" si="569"/>
        <v>40.660000000000004</v>
      </c>
      <c r="I2419" s="178"/>
      <c r="J2419" s="229">
        <f>F2419+H2419</f>
        <v>101.65</v>
      </c>
      <c r="K2419" s="246">
        <v>43620</v>
      </c>
    </row>
    <row r="2420" spans="1:11" s="19" customFormat="1" ht="15.75">
      <c r="A2420" s="209" t="s">
        <v>3286</v>
      </c>
      <c r="B2420" s="209">
        <v>1605</v>
      </c>
      <c r="C2420" s="209">
        <v>261590</v>
      </c>
      <c r="D2420" s="209">
        <v>2205</v>
      </c>
      <c r="E2420" s="199">
        <v>0.03</v>
      </c>
      <c r="F2420" s="199">
        <f t="shared" si="571"/>
        <v>66.149999999999991</v>
      </c>
      <c r="G2420" s="199">
        <v>0.02</v>
      </c>
      <c r="H2420" s="199">
        <f t="shared" si="569"/>
        <v>44.1</v>
      </c>
      <c r="I2420" s="178"/>
      <c r="J2420" s="228"/>
      <c r="K2420" s="246"/>
    </row>
    <row r="2421" spans="1:11" s="19" customFormat="1" ht="15.75">
      <c r="A2421" s="208" t="s">
        <v>3286</v>
      </c>
      <c r="B2421" s="209">
        <v>1604</v>
      </c>
      <c r="C2421" s="209">
        <v>261645</v>
      </c>
      <c r="D2421" s="209">
        <v>581</v>
      </c>
      <c r="E2421" s="199">
        <v>0.03</v>
      </c>
      <c r="F2421" s="199">
        <f t="shared" si="571"/>
        <v>17.43</v>
      </c>
      <c r="G2421" s="199">
        <v>0.02</v>
      </c>
      <c r="H2421" s="199">
        <f t="shared" si="569"/>
        <v>11.620000000000001</v>
      </c>
      <c r="I2421" s="178"/>
      <c r="J2421" s="228"/>
      <c r="K2421" s="246"/>
    </row>
    <row r="2422" spans="1:11" s="19" customFormat="1" ht="15.75">
      <c r="A2422" s="209" t="s">
        <v>3295</v>
      </c>
      <c r="B2422" s="212" t="s">
        <v>3296</v>
      </c>
      <c r="C2422" s="209">
        <v>288467</v>
      </c>
      <c r="D2422" s="209">
        <v>530</v>
      </c>
      <c r="E2422" s="199">
        <v>0.03</v>
      </c>
      <c r="F2422" s="199">
        <f t="shared" si="571"/>
        <v>15.899999999999999</v>
      </c>
      <c r="G2422" s="199">
        <v>0.02</v>
      </c>
      <c r="H2422" s="199">
        <f t="shared" si="569"/>
        <v>10.6</v>
      </c>
      <c r="I2422" s="178"/>
      <c r="J2422" s="228"/>
      <c r="K2422" s="246"/>
    </row>
    <row r="2423" spans="1:11" s="19" customFormat="1" ht="15.75">
      <c r="A2423" s="209" t="s">
        <v>3295</v>
      </c>
      <c r="B2423" s="212" t="s">
        <v>3296</v>
      </c>
      <c r="C2423" s="209">
        <v>288458</v>
      </c>
      <c r="D2423" s="209">
        <v>1224</v>
      </c>
      <c r="E2423" s="199">
        <v>0.03</v>
      </c>
      <c r="F2423" s="199">
        <f t="shared" si="571"/>
        <v>36.72</v>
      </c>
      <c r="G2423" s="199">
        <v>0.02</v>
      </c>
      <c r="H2423" s="199">
        <f t="shared" si="569"/>
        <v>24.48</v>
      </c>
      <c r="I2423" s="178"/>
      <c r="J2423" s="228"/>
      <c r="K2423" s="246"/>
    </row>
    <row r="2424" spans="1:11" s="19" customFormat="1" ht="15.75">
      <c r="A2424" s="209" t="s">
        <v>3295</v>
      </c>
      <c r="B2424" s="212" t="s">
        <v>3297</v>
      </c>
      <c r="C2424" s="209">
        <v>288494</v>
      </c>
      <c r="D2424" s="209">
        <v>361</v>
      </c>
      <c r="E2424" s="199">
        <v>0.03</v>
      </c>
      <c r="F2424" s="199">
        <f t="shared" si="571"/>
        <v>10.83</v>
      </c>
      <c r="G2424" s="199">
        <v>0.02</v>
      </c>
      <c r="H2424" s="199">
        <f t="shared" si="569"/>
        <v>7.22</v>
      </c>
      <c r="I2424" s="178"/>
      <c r="J2424" s="228"/>
      <c r="K2424" s="246"/>
    </row>
    <row r="2425" spans="1:11" s="19" customFormat="1" ht="15.75">
      <c r="A2425" s="209" t="s">
        <v>3295</v>
      </c>
      <c r="B2425" s="212" t="s">
        <v>3297</v>
      </c>
      <c r="C2425" s="209">
        <v>288485</v>
      </c>
      <c r="D2425" s="209">
        <v>864</v>
      </c>
      <c r="E2425" s="199">
        <v>0.03</v>
      </c>
      <c r="F2425" s="199">
        <f t="shared" si="571"/>
        <v>25.919999999999998</v>
      </c>
      <c r="G2425" s="199">
        <v>0.02</v>
      </c>
      <c r="H2425" s="199">
        <f t="shared" si="569"/>
        <v>17.28</v>
      </c>
      <c r="I2425" s="178"/>
      <c r="J2425" s="228"/>
      <c r="K2425" s="246"/>
    </row>
    <row r="2426" spans="1:11" s="19" customFormat="1" ht="15.75">
      <c r="A2426" s="209" t="s">
        <v>3295</v>
      </c>
      <c r="B2426" s="212" t="s">
        <v>3298</v>
      </c>
      <c r="C2426" s="209">
        <v>288640</v>
      </c>
      <c r="D2426" s="209">
        <v>891</v>
      </c>
      <c r="E2426" s="199">
        <v>0.03</v>
      </c>
      <c r="F2426" s="199">
        <f t="shared" si="571"/>
        <v>26.73</v>
      </c>
      <c r="G2426" s="199">
        <v>0.02</v>
      </c>
      <c r="H2426" s="199">
        <f t="shared" si="569"/>
        <v>17.82</v>
      </c>
      <c r="I2426" s="178"/>
      <c r="J2426" s="228"/>
      <c r="K2426" s="246"/>
    </row>
    <row r="2427" spans="1:11" s="19" customFormat="1" ht="15.75">
      <c r="A2427" s="208" t="s">
        <v>3295</v>
      </c>
      <c r="B2427" s="212" t="s">
        <v>3298</v>
      </c>
      <c r="C2427" s="209">
        <v>288631</v>
      </c>
      <c r="D2427" s="209">
        <v>2124</v>
      </c>
      <c r="E2427" s="214">
        <v>0.03</v>
      </c>
      <c r="F2427" s="199">
        <f t="shared" si="571"/>
        <v>63.72</v>
      </c>
      <c r="G2427" s="214">
        <v>0.02</v>
      </c>
      <c r="H2427" s="199">
        <f t="shared" si="569"/>
        <v>42.480000000000004</v>
      </c>
      <c r="I2427" s="178"/>
      <c r="J2427" s="228"/>
      <c r="K2427" s="246"/>
    </row>
    <row r="2428" spans="1:11" s="19" customFormat="1" ht="15.75">
      <c r="A2428" s="209" t="s">
        <v>3295</v>
      </c>
      <c r="B2428" s="212" t="s">
        <v>3299</v>
      </c>
      <c r="C2428" s="209">
        <v>288402</v>
      </c>
      <c r="D2428" s="209">
        <v>1150</v>
      </c>
      <c r="E2428" s="199">
        <v>0.03</v>
      </c>
      <c r="F2428" s="199">
        <f t="shared" si="571"/>
        <v>34.5</v>
      </c>
      <c r="G2428" s="199">
        <v>0.02</v>
      </c>
      <c r="H2428" s="199">
        <f t="shared" si="569"/>
        <v>23</v>
      </c>
      <c r="I2428" s="178"/>
      <c r="J2428" s="228"/>
      <c r="K2428" s="246"/>
    </row>
    <row r="2429" spans="1:11" s="19" customFormat="1" ht="15.75">
      <c r="A2429" s="209" t="s">
        <v>3295</v>
      </c>
      <c r="B2429" s="212" t="s">
        <v>3299</v>
      </c>
      <c r="C2429" s="209">
        <v>288393</v>
      </c>
      <c r="D2429" s="209">
        <v>1176</v>
      </c>
      <c r="E2429" s="199">
        <v>0.03</v>
      </c>
      <c r="F2429" s="199">
        <f t="shared" si="571"/>
        <v>35.28</v>
      </c>
      <c r="G2429" s="199">
        <v>0.02</v>
      </c>
      <c r="H2429" s="199">
        <f t="shared" si="569"/>
        <v>23.52</v>
      </c>
      <c r="I2429" s="178"/>
      <c r="J2429" s="228"/>
      <c r="K2429" s="246"/>
    </row>
    <row r="2430" spans="1:11" s="19" customFormat="1" ht="15.75">
      <c r="A2430" s="209" t="s">
        <v>3295</v>
      </c>
      <c r="B2430" s="212" t="s">
        <v>3300</v>
      </c>
      <c r="C2430" s="209">
        <v>288256</v>
      </c>
      <c r="D2430" s="209">
        <v>1170</v>
      </c>
      <c r="E2430" s="199">
        <v>0.03</v>
      </c>
      <c r="F2430" s="199">
        <f t="shared" si="571"/>
        <v>35.1</v>
      </c>
      <c r="G2430" s="199">
        <v>0.02</v>
      </c>
      <c r="H2430" s="199">
        <f t="shared" si="569"/>
        <v>23.400000000000002</v>
      </c>
      <c r="I2430" s="178"/>
      <c r="J2430" s="228"/>
      <c r="K2430" s="246"/>
    </row>
    <row r="2431" spans="1:11" s="19" customFormat="1" ht="15.75">
      <c r="A2431" s="209" t="s">
        <v>3295</v>
      </c>
      <c r="B2431" s="212" t="s">
        <v>3300</v>
      </c>
      <c r="C2431" s="209">
        <v>288247</v>
      </c>
      <c r="D2431" s="209">
        <v>1176</v>
      </c>
      <c r="E2431" s="199">
        <v>0.03</v>
      </c>
      <c r="F2431" s="199">
        <f t="shared" si="571"/>
        <v>35.28</v>
      </c>
      <c r="G2431" s="199">
        <v>0.02</v>
      </c>
      <c r="H2431" s="199">
        <f t="shared" si="569"/>
        <v>23.52</v>
      </c>
      <c r="I2431" s="178"/>
      <c r="J2431" s="228"/>
      <c r="K2431" s="246"/>
    </row>
    <row r="2432" spans="1:11" s="19" customFormat="1" ht="15.75">
      <c r="A2432" s="209" t="s">
        <v>3301</v>
      </c>
      <c r="B2432" s="212" t="s">
        <v>3302</v>
      </c>
      <c r="C2432" s="209">
        <v>288283</v>
      </c>
      <c r="D2432" s="209">
        <v>1659</v>
      </c>
      <c r="E2432" s="199">
        <v>0.03</v>
      </c>
      <c r="F2432" s="199">
        <f t="shared" si="571"/>
        <v>49.769999999999996</v>
      </c>
      <c r="G2432" s="199">
        <v>0.02</v>
      </c>
      <c r="H2432" s="199">
        <f t="shared" si="569"/>
        <v>33.18</v>
      </c>
      <c r="I2432" s="178"/>
      <c r="J2432" s="228"/>
      <c r="K2432" s="246"/>
    </row>
    <row r="2433" spans="1:13" s="19" customFormat="1" ht="15.75">
      <c r="A2433" s="209" t="s">
        <v>3301</v>
      </c>
      <c r="B2433" s="212" t="s">
        <v>3302</v>
      </c>
      <c r="C2433" s="209">
        <v>288274</v>
      </c>
      <c r="D2433" s="209">
        <v>1617</v>
      </c>
      <c r="E2433" s="199">
        <v>0.03</v>
      </c>
      <c r="F2433" s="199">
        <f t="shared" si="571"/>
        <v>48.51</v>
      </c>
      <c r="G2433" s="199">
        <v>0.02</v>
      </c>
      <c r="H2433" s="199">
        <f t="shared" si="569"/>
        <v>32.340000000000003</v>
      </c>
      <c r="I2433" s="178"/>
      <c r="J2433" s="228"/>
      <c r="K2433" s="246"/>
    </row>
    <row r="2434" spans="1:13" s="19" customFormat="1" ht="15.75">
      <c r="A2434" s="209" t="s">
        <v>3301</v>
      </c>
      <c r="B2434" s="212" t="s">
        <v>3303</v>
      </c>
      <c r="C2434" s="209">
        <v>288310</v>
      </c>
      <c r="D2434" s="209">
        <v>1847</v>
      </c>
      <c r="E2434" s="199">
        <v>0.04</v>
      </c>
      <c r="F2434" s="199">
        <f t="shared" si="571"/>
        <v>73.88</v>
      </c>
      <c r="G2434" s="199">
        <v>0.02</v>
      </c>
      <c r="H2434" s="199">
        <f t="shared" si="569"/>
        <v>36.94</v>
      </c>
      <c r="I2434" s="178"/>
      <c r="J2434" s="228"/>
      <c r="K2434" s="246"/>
    </row>
    <row r="2435" spans="1:13" s="19" customFormat="1" ht="15.75">
      <c r="A2435" s="209" t="s">
        <v>3301</v>
      </c>
      <c r="B2435" s="212" t="s">
        <v>3303</v>
      </c>
      <c r="C2435" s="209">
        <v>288301</v>
      </c>
      <c r="D2435" s="209">
        <v>1813</v>
      </c>
      <c r="E2435" s="199">
        <v>0.04</v>
      </c>
      <c r="F2435" s="199">
        <f t="shared" si="571"/>
        <v>72.52</v>
      </c>
      <c r="G2435" s="199">
        <v>0.02</v>
      </c>
      <c r="H2435" s="199">
        <f t="shared" si="569"/>
        <v>36.26</v>
      </c>
      <c r="I2435" s="178"/>
      <c r="J2435" s="228"/>
      <c r="K2435" s="246"/>
    </row>
    <row r="2436" spans="1:13" s="19" customFormat="1" ht="15.75">
      <c r="A2436" s="209" t="s">
        <v>3301</v>
      </c>
      <c r="B2436" s="212" t="s">
        <v>3304</v>
      </c>
      <c r="C2436" s="209">
        <v>288678</v>
      </c>
      <c r="D2436" s="209">
        <v>826</v>
      </c>
      <c r="E2436" s="199">
        <v>0.03</v>
      </c>
      <c r="F2436" s="199">
        <f t="shared" si="571"/>
        <v>24.779999999999998</v>
      </c>
      <c r="G2436" s="199">
        <v>0.02</v>
      </c>
      <c r="H2436" s="199">
        <f t="shared" si="569"/>
        <v>16.52</v>
      </c>
      <c r="I2436" s="178"/>
      <c r="J2436" s="228"/>
      <c r="K2436" s="246"/>
    </row>
    <row r="2437" spans="1:13" s="19" customFormat="1" ht="15.75">
      <c r="A2437" s="209" t="s">
        <v>3301</v>
      </c>
      <c r="B2437" s="212" t="s">
        <v>3304</v>
      </c>
      <c r="C2437" s="209">
        <v>288669</v>
      </c>
      <c r="D2437" s="209">
        <v>539</v>
      </c>
      <c r="E2437" s="199">
        <v>0.03</v>
      </c>
      <c r="F2437" s="199">
        <f t="shared" si="571"/>
        <v>16.169999999999998</v>
      </c>
      <c r="G2437" s="199">
        <v>0.02</v>
      </c>
      <c r="H2437" s="199">
        <f t="shared" si="569"/>
        <v>10.78</v>
      </c>
      <c r="I2437" s="178"/>
      <c r="J2437" s="228"/>
      <c r="K2437" s="246"/>
    </row>
    <row r="2438" spans="1:13" s="19" customFormat="1" ht="15.75">
      <c r="A2438" s="213" t="s">
        <v>3305</v>
      </c>
      <c r="B2438" s="205">
        <v>217</v>
      </c>
      <c r="C2438" s="205">
        <v>288430</v>
      </c>
      <c r="D2438" s="211">
        <v>530</v>
      </c>
      <c r="E2438" s="205">
        <v>0.05</v>
      </c>
      <c r="F2438" s="253">
        <f t="shared" si="571"/>
        <v>26.5</v>
      </c>
      <c r="G2438" s="205">
        <v>0</v>
      </c>
      <c r="H2438" s="221">
        <f t="shared" si="569"/>
        <v>0</v>
      </c>
      <c r="I2438" s="178"/>
      <c r="J2438" s="229"/>
      <c r="K2438" s="246"/>
    </row>
    <row r="2439" spans="1:13" s="19" customFormat="1" ht="15.75">
      <c r="A2439" s="213" t="s">
        <v>3305</v>
      </c>
      <c r="B2439" s="205">
        <v>217</v>
      </c>
      <c r="C2439" s="205">
        <v>288420</v>
      </c>
      <c r="D2439" s="211">
        <v>1224</v>
      </c>
      <c r="E2439" s="205">
        <v>0.05</v>
      </c>
      <c r="F2439" s="253">
        <f t="shared" si="571"/>
        <v>61.2</v>
      </c>
      <c r="G2439" s="205">
        <v>0</v>
      </c>
      <c r="H2439" s="221">
        <f t="shared" si="569"/>
        <v>0</v>
      </c>
      <c r="I2439" s="178"/>
      <c r="J2439" s="229">
        <f t="shared" ref="J2439" si="573">F2439</f>
        <v>61.2</v>
      </c>
      <c r="K2439" s="246">
        <v>43620</v>
      </c>
    </row>
    <row r="2440" spans="1:13" s="19" customFormat="1" ht="15.75">
      <c r="A2440" s="213" t="s">
        <v>3305</v>
      </c>
      <c r="B2440" s="205">
        <v>214</v>
      </c>
      <c r="C2440" s="205">
        <v>288348</v>
      </c>
      <c r="D2440" s="211">
        <v>1492</v>
      </c>
      <c r="E2440" s="205">
        <v>0.06</v>
      </c>
      <c r="F2440" s="253">
        <f t="shared" si="571"/>
        <v>89.52</v>
      </c>
      <c r="G2440" s="205">
        <v>0</v>
      </c>
      <c r="H2440" s="221">
        <f t="shared" si="569"/>
        <v>0</v>
      </c>
      <c r="I2440" s="178"/>
      <c r="J2440" s="229"/>
      <c r="K2440" s="246"/>
    </row>
    <row r="2441" spans="1:13" s="19" customFormat="1" ht="15.75">
      <c r="A2441" s="213" t="s">
        <v>3305</v>
      </c>
      <c r="B2441" s="205">
        <v>214</v>
      </c>
      <c r="C2441" s="205">
        <v>288339</v>
      </c>
      <c r="D2441" s="211">
        <v>1470</v>
      </c>
      <c r="E2441" s="205">
        <v>0.06</v>
      </c>
      <c r="F2441" s="202">
        <f t="shared" si="571"/>
        <v>88.2</v>
      </c>
      <c r="G2441" s="205">
        <v>0</v>
      </c>
      <c r="H2441" s="221">
        <f t="shared" si="569"/>
        <v>0</v>
      </c>
      <c r="I2441" s="178"/>
      <c r="J2441" s="228"/>
      <c r="K2441" s="246"/>
    </row>
    <row r="2442" spans="1:13" s="19" customFormat="1" ht="15.75">
      <c r="A2442" s="213" t="s">
        <v>3305</v>
      </c>
      <c r="B2442" s="205">
        <v>215</v>
      </c>
      <c r="C2442" s="205">
        <v>288375</v>
      </c>
      <c r="D2442" s="211">
        <v>551</v>
      </c>
      <c r="E2442" s="205">
        <v>0.06</v>
      </c>
      <c r="F2442" s="202">
        <f t="shared" si="571"/>
        <v>33.06</v>
      </c>
      <c r="G2442" s="205">
        <v>0</v>
      </c>
      <c r="H2442" s="221">
        <f t="shared" si="569"/>
        <v>0</v>
      </c>
      <c r="I2442" s="178"/>
      <c r="J2442" s="228"/>
      <c r="K2442" s="246"/>
    </row>
    <row r="2443" spans="1:13" s="19" customFormat="1" ht="15.75">
      <c r="A2443" s="213" t="s">
        <v>3305</v>
      </c>
      <c r="B2443" s="205">
        <v>215</v>
      </c>
      <c r="C2443" s="205">
        <v>288366</v>
      </c>
      <c r="D2443" s="211">
        <v>588</v>
      </c>
      <c r="E2443" s="205">
        <v>0.06</v>
      </c>
      <c r="F2443" s="202">
        <f t="shared" si="571"/>
        <v>35.28</v>
      </c>
      <c r="G2443" s="205">
        <v>0</v>
      </c>
      <c r="H2443" s="221">
        <f t="shared" si="569"/>
        <v>0</v>
      </c>
      <c r="I2443" s="178"/>
      <c r="J2443" s="228"/>
      <c r="K2443" s="246"/>
    </row>
    <row r="2444" spans="1:13" s="19" customFormat="1" ht="15.75">
      <c r="A2444" s="213" t="s">
        <v>3305</v>
      </c>
      <c r="B2444" s="205">
        <v>222</v>
      </c>
      <c r="C2444" s="205">
        <v>288613</v>
      </c>
      <c r="D2444" s="211">
        <v>1456</v>
      </c>
      <c r="E2444" s="205">
        <v>0.06</v>
      </c>
      <c r="F2444" s="202">
        <f t="shared" si="571"/>
        <v>87.36</v>
      </c>
      <c r="G2444" s="205">
        <v>0</v>
      </c>
      <c r="H2444" s="221">
        <f t="shared" si="569"/>
        <v>0</v>
      </c>
      <c r="I2444" s="178"/>
      <c r="J2444" s="228"/>
      <c r="K2444" s="246"/>
    </row>
    <row r="2445" spans="1:13" s="19" customFormat="1" ht="15.75">
      <c r="A2445" s="213" t="s">
        <v>3305</v>
      </c>
      <c r="B2445" s="205">
        <v>222</v>
      </c>
      <c r="C2445" s="205">
        <v>288604</v>
      </c>
      <c r="D2445" s="211">
        <v>1176</v>
      </c>
      <c r="E2445" s="205">
        <v>0.06</v>
      </c>
      <c r="F2445" s="202">
        <f t="shared" si="571"/>
        <v>70.56</v>
      </c>
      <c r="G2445" s="205">
        <v>0</v>
      </c>
      <c r="H2445" s="221">
        <f t="shared" si="569"/>
        <v>0</v>
      </c>
      <c r="I2445" s="178"/>
      <c r="J2445" s="228"/>
      <c r="K2445" s="246"/>
    </row>
    <row r="2446" spans="1:13" s="19" customFormat="1" ht="15.75">
      <c r="A2446" s="213" t="s">
        <v>3305</v>
      </c>
      <c r="B2446" s="205">
        <v>220</v>
      </c>
      <c r="C2446" s="205">
        <v>288521</v>
      </c>
      <c r="D2446" s="211">
        <v>923</v>
      </c>
      <c r="E2446" s="205">
        <v>0.06</v>
      </c>
      <c r="F2446" s="202">
        <f t="shared" si="571"/>
        <v>55.379999999999995</v>
      </c>
      <c r="G2446" s="205">
        <v>0</v>
      </c>
      <c r="H2446" s="221">
        <f t="shared" si="569"/>
        <v>0</v>
      </c>
      <c r="I2446" s="178"/>
      <c r="J2446" s="228"/>
      <c r="K2446" s="246"/>
    </row>
    <row r="2447" spans="1:13" s="19" customFormat="1" ht="15.75">
      <c r="A2447" s="213" t="s">
        <v>3305</v>
      </c>
      <c r="B2447" s="205">
        <v>220</v>
      </c>
      <c r="C2447" s="205">
        <v>288512</v>
      </c>
      <c r="D2447" s="211">
        <v>637</v>
      </c>
      <c r="E2447" s="205">
        <v>0.06</v>
      </c>
      <c r="F2447" s="202">
        <f t="shared" si="571"/>
        <v>38.22</v>
      </c>
      <c r="G2447" s="205">
        <v>0</v>
      </c>
      <c r="H2447" s="221">
        <f t="shared" si="569"/>
        <v>0</v>
      </c>
      <c r="I2447" s="178"/>
      <c r="J2447" s="228"/>
      <c r="K2447" s="246"/>
    </row>
    <row r="2448" spans="1:13" ht="15.75">
      <c r="A2448" s="213" t="s">
        <v>3305</v>
      </c>
      <c r="B2448" s="205">
        <v>221</v>
      </c>
      <c r="C2448" s="205">
        <v>288559</v>
      </c>
      <c r="D2448" s="211">
        <v>456</v>
      </c>
      <c r="E2448" s="205">
        <v>0.05</v>
      </c>
      <c r="F2448" s="202">
        <f t="shared" si="571"/>
        <v>22.8</v>
      </c>
      <c r="G2448" s="205">
        <v>0</v>
      </c>
      <c r="H2448" s="221">
        <f t="shared" si="569"/>
        <v>0</v>
      </c>
      <c r="I2448" s="226"/>
      <c r="J2448" s="251"/>
      <c r="M2448" s="9"/>
    </row>
    <row r="2449" spans="1:11" s="1" customFormat="1" ht="15.75">
      <c r="A2449" s="213" t="s">
        <v>3305</v>
      </c>
      <c r="B2449" s="205">
        <v>221</v>
      </c>
      <c r="C2449" s="205">
        <v>288540</v>
      </c>
      <c r="D2449" s="211">
        <v>720</v>
      </c>
      <c r="E2449" s="205">
        <v>0.05</v>
      </c>
      <c r="F2449" s="202">
        <f t="shared" si="571"/>
        <v>36</v>
      </c>
      <c r="G2449" s="205">
        <v>0</v>
      </c>
      <c r="H2449" s="221">
        <f t="shared" si="569"/>
        <v>0</v>
      </c>
      <c r="I2449" s="227"/>
      <c r="K2449" s="231"/>
    </row>
    <row r="2450" spans="1:11" s="1" customFormat="1" ht="15.75">
      <c r="A2450" s="215"/>
      <c r="B2450" s="216"/>
      <c r="C2450" s="216"/>
      <c r="D2450" s="217">
        <f>SUM(D2405:D2449)</f>
        <v>50399</v>
      </c>
      <c r="E2450" s="216"/>
      <c r="F2450" s="218">
        <f>SUM(F2405:F2449)</f>
        <v>2216.62</v>
      </c>
      <c r="G2450" s="216"/>
      <c r="H2450" s="219">
        <f>SUM(H2405:H2449)</f>
        <v>532.91999999999996</v>
      </c>
      <c r="I2450" s="220">
        <f>SUM(F2450:H2450)</f>
        <v>2749.54</v>
      </c>
      <c r="K2450" s="231"/>
    </row>
    <row r="2451" spans="1:11" s="1" customFormat="1" ht="15.75">
      <c r="A2451" s="254" t="s">
        <v>3295</v>
      </c>
      <c r="B2451" s="256" t="s">
        <v>3296</v>
      </c>
      <c r="C2451" s="204">
        <v>288476</v>
      </c>
      <c r="D2451" s="197">
        <v>480</v>
      </c>
      <c r="E2451" s="200">
        <v>0.03</v>
      </c>
      <c r="F2451" s="199">
        <f t="shared" si="571"/>
        <v>14.399999999999999</v>
      </c>
      <c r="G2451" s="200">
        <v>0.02</v>
      </c>
      <c r="H2451" s="199">
        <f t="shared" si="569"/>
        <v>9.6</v>
      </c>
      <c r="I2451" s="258"/>
      <c r="K2451" s="231"/>
    </row>
    <row r="2452" spans="1:11" s="1" customFormat="1" ht="15.75">
      <c r="A2452" s="254" t="s">
        <v>3295</v>
      </c>
      <c r="B2452" s="256" t="s">
        <v>3297</v>
      </c>
      <c r="C2452" s="204">
        <v>288503</v>
      </c>
      <c r="D2452" s="197">
        <v>336</v>
      </c>
      <c r="E2452" s="200">
        <v>0.03</v>
      </c>
      <c r="F2452" s="199">
        <f t="shared" si="571"/>
        <v>10.08</v>
      </c>
      <c r="G2452" s="200">
        <v>0.02</v>
      </c>
      <c r="H2452" s="199">
        <f t="shared" si="569"/>
        <v>6.72</v>
      </c>
      <c r="I2452" s="258"/>
      <c r="K2452" s="231"/>
    </row>
    <row r="2453" spans="1:11" s="1" customFormat="1" ht="15.75">
      <c r="A2453" s="254" t="s">
        <v>3295</v>
      </c>
      <c r="B2453" s="256" t="s">
        <v>3298</v>
      </c>
      <c r="C2453" s="204">
        <v>288650</v>
      </c>
      <c r="D2453" s="204">
        <v>272</v>
      </c>
      <c r="E2453" s="200">
        <v>0.03</v>
      </c>
      <c r="F2453" s="199">
        <f t="shared" si="571"/>
        <v>8.16</v>
      </c>
      <c r="G2453" s="200">
        <v>0.02</v>
      </c>
      <c r="H2453" s="199">
        <f t="shared" si="569"/>
        <v>5.44</v>
      </c>
      <c r="I2453" s="258"/>
      <c r="K2453" s="231"/>
    </row>
    <row r="2454" spans="1:11" s="1" customFormat="1" ht="15.75">
      <c r="A2454" s="254" t="s">
        <v>3295</v>
      </c>
      <c r="B2454" s="256" t="s">
        <v>3299</v>
      </c>
      <c r="C2454" s="204">
        <v>288411</v>
      </c>
      <c r="D2454" s="197">
        <v>909</v>
      </c>
      <c r="E2454" s="200">
        <v>0.03</v>
      </c>
      <c r="F2454" s="199">
        <f t="shared" si="571"/>
        <v>27.27</v>
      </c>
      <c r="G2454" s="200">
        <v>0.02</v>
      </c>
      <c r="H2454" s="199">
        <f t="shared" ref="H2454:H2458" si="574">G2454*D2454</f>
        <v>18.18</v>
      </c>
      <c r="I2454" s="258"/>
      <c r="K2454" s="231"/>
    </row>
    <row r="2455" spans="1:11" s="1" customFormat="1" ht="15.75">
      <c r="A2455" s="254" t="s">
        <v>3295</v>
      </c>
      <c r="B2455" s="256" t="s">
        <v>3300</v>
      </c>
      <c r="C2455" s="204">
        <v>288265</v>
      </c>
      <c r="D2455" s="197">
        <v>877</v>
      </c>
      <c r="E2455" s="200">
        <v>0.03</v>
      </c>
      <c r="F2455" s="199">
        <f t="shared" si="571"/>
        <v>26.31</v>
      </c>
      <c r="G2455" s="200">
        <v>0.02</v>
      </c>
      <c r="H2455" s="199">
        <f t="shared" si="574"/>
        <v>17.54</v>
      </c>
      <c r="I2455" s="258"/>
      <c r="K2455" s="231"/>
    </row>
    <row r="2456" spans="1:11" s="1" customFormat="1" ht="15.75">
      <c r="A2456" s="254" t="s">
        <v>3301</v>
      </c>
      <c r="B2456" s="256" t="s">
        <v>3302</v>
      </c>
      <c r="C2456" s="204">
        <v>288292</v>
      </c>
      <c r="D2456" s="197">
        <v>1224</v>
      </c>
      <c r="E2456" s="200">
        <v>0.03</v>
      </c>
      <c r="F2456" s="199">
        <f t="shared" si="571"/>
        <v>36.72</v>
      </c>
      <c r="G2456" s="200">
        <v>0.02</v>
      </c>
      <c r="H2456" s="199">
        <f t="shared" si="574"/>
        <v>24.48</v>
      </c>
      <c r="I2456" s="258"/>
      <c r="K2456" s="231"/>
    </row>
    <row r="2457" spans="1:11" s="1" customFormat="1" ht="15.75">
      <c r="A2457" s="254" t="s">
        <v>3301</v>
      </c>
      <c r="B2457" s="256" t="s">
        <v>3303</v>
      </c>
      <c r="C2457" s="204">
        <v>288320</v>
      </c>
      <c r="D2457" s="197">
        <v>1368</v>
      </c>
      <c r="E2457" s="200">
        <v>0.04</v>
      </c>
      <c r="F2457" s="199">
        <f t="shared" si="571"/>
        <v>54.72</v>
      </c>
      <c r="G2457" s="200">
        <v>0.02</v>
      </c>
      <c r="H2457" s="199">
        <f t="shared" si="574"/>
        <v>27.36</v>
      </c>
      <c r="I2457" s="258"/>
      <c r="K2457" s="231"/>
    </row>
    <row r="2458" spans="1:11" s="1" customFormat="1" ht="15.75">
      <c r="A2458" s="254" t="s">
        <v>3301</v>
      </c>
      <c r="B2458" s="256" t="s">
        <v>3304</v>
      </c>
      <c r="C2458" s="204">
        <v>288687</v>
      </c>
      <c r="D2458" s="197">
        <v>236</v>
      </c>
      <c r="E2458" s="200">
        <v>0.03</v>
      </c>
      <c r="F2458" s="199">
        <f t="shared" si="571"/>
        <v>7.08</v>
      </c>
      <c r="G2458" s="200">
        <v>0.02</v>
      </c>
      <c r="H2458" s="199">
        <f t="shared" si="574"/>
        <v>4.72</v>
      </c>
      <c r="I2458" s="258"/>
      <c r="K2458" s="231"/>
    </row>
    <row r="2459" spans="1:11" s="1" customFormat="1" ht="15.75">
      <c r="A2459" s="213" t="s">
        <v>3305</v>
      </c>
      <c r="B2459" s="205">
        <v>217</v>
      </c>
      <c r="C2459" s="205">
        <v>288449</v>
      </c>
      <c r="D2459" s="255">
        <v>480</v>
      </c>
      <c r="E2459" s="201">
        <v>0.05</v>
      </c>
      <c r="F2459" s="202">
        <f t="shared" ref="F2459:F2464" si="575">E2459*D2459</f>
        <v>24</v>
      </c>
      <c r="G2459" s="201">
        <v>0</v>
      </c>
      <c r="H2459" s="257">
        <f t="shared" ref="H2459:H2468" si="576">G2459*D2459</f>
        <v>0</v>
      </c>
      <c r="I2459" s="258"/>
      <c r="K2459" s="231"/>
    </row>
    <row r="2460" spans="1:11" s="1" customFormat="1" ht="15.75">
      <c r="A2460" s="213" t="s">
        <v>3305</v>
      </c>
      <c r="B2460" s="205">
        <v>214</v>
      </c>
      <c r="C2460" s="205">
        <v>288357</v>
      </c>
      <c r="D2460" s="255">
        <v>1158</v>
      </c>
      <c r="E2460" s="201">
        <v>0.06</v>
      </c>
      <c r="F2460" s="202">
        <f t="shared" si="575"/>
        <v>69.48</v>
      </c>
      <c r="G2460" s="201">
        <v>0</v>
      </c>
      <c r="H2460" s="257">
        <f t="shared" si="576"/>
        <v>0</v>
      </c>
      <c r="I2460" s="258"/>
      <c r="J2460" s="260">
        <f>F2460+H2460</f>
        <v>69.48</v>
      </c>
      <c r="K2460" s="231">
        <v>43622</v>
      </c>
    </row>
    <row r="2461" spans="1:11" s="1" customFormat="1" ht="15.75">
      <c r="A2461" s="213" t="s">
        <v>3305</v>
      </c>
      <c r="B2461" s="205">
        <v>215</v>
      </c>
      <c r="C2461" s="205">
        <v>288384</v>
      </c>
      <c r="D2461" s="255">
        <v>446</v>
      </c>
      <c r="E2461" s="201">
        <v>0.06</v>
      </c>
      <c r="F2461" s="202">
        <f t="shared" si="575"/>
        <v>26.759999999999998</v>
      </c>
      <c r="G2461" s="201">
        <v>0</v>
      </c>
      <c r="H2461" s="257">
        <f t="shared" si="576"/>
        <v>0</v>
      </c>
      <c r="I2461" s="258"/>
      <c r="J2461" s="261"/>
      <c r="K2461" s="231"/>
    </row>
    <row r="2462" spans="1:11" s="1" customFormat="1" ht="15.75">
      <c r="A2462" s="213" t="s">
        <v>3305</v>
      </c>
      <c r="B2462" s="205">
        <v>222</v>
      </c>
      <c r="C2462" s="205">
        <v>288622</v>
      </c>
      <c r="D2462" s="255">
        <v>691</v>
      </c>
      <c r="E2462" s="201">
        <v>0.06</v>
      </c>
      <c r="F2462" s="202">
        <f t="shared" si="575"/>
        <v>41.46</v>
      </c>
      <c r="G2462" s="201">
        <v>0</v>
      </c>
      <c r="H2462" s="257">
        <f t="shared" si="576"/>
        <v>0</v>
      </c>
      <c r="I2462" s="258"/>
      <c r="J2462" s="260">
        <f>F2462+H2462</f>
        <v>41.46</v>
      </c>
      <c r="K2462" s="231">
        <v>43622</v>
      </c>
    </row>
    <row r="2463" spans="1:11" s="1" customFormat="1" ht="15.75">
      <c r="A2463" s="213" t="s">
        <v>3305</v>
      </c>
      <c r="B2463" s="205">
        <v>220</v>
      </c>
      <c r="C2463" s="205">
        <v>288530</v>
      </c>
      <c r="D2463" s="255">
        <v>473</v>
      </c>
      <c r="E2463" s="201">
        <v>0.06</v>
      </c>
      <c r="F2463" s="202">
        <f t="shared" si="575"/>
        <v>28.38</v>
      </c>
      <c r="G2463" s="201">
        <v>0</v>
      </c>
      <c r="H2463" s="257">
        <f t="shared" si="576"/>
        <v>0</v>
      </c>
      <c r="I2463" s="258"/>
      <c r="K2463" s="231"/>
    </row>
    <row r="2464" spans="1:11" s="1" customFormat="1" ht="15.75">
      <c r="A2464" s="213" t="s">
        <v>3305</v>
      </c>
      <c r="B2464" s="205">
        <v>221</v>
      </c>
      <c r="C2464" s="205">
        <v>288568</v>
      </c>
      <c r="D2464" s="255">
        <v>247</v>
      </c>
      <c r="E2464" s="201">
        <v>0.05</v>
      </c>
      <c r="F2464" s="202">
        <f t="shared" si="575"/>
        <v>12.350000000000001</v>
      </c>
      <c r="G2464" s="201">
        <v>0</v>
      </c>
      <c r="H2464" s="257">
        <f t="shared" si="576"/>
        <v>0</v>
      </c>
      <c r="I2464" s="258"/>
      <c r="K2464" s="231"/>
    </row>
    <row r="2465" spans="1:11" s="1" customFormat="1" ht="15.75">
      <c r="A2465" s="198" t="s">
        <v>3293</v>
      </c>
      <c r="B2465" s="205">
        <v>5399</v>
      </c>
      <c r="C2465" s="205">
        <v>261030</v>
      </c>
      <c r="D2465" s="255">
        <v>320</v>
      </c>
      <c r="E2465" s="201">
        <v>0.1</v>
      </c>
      <c r="F2465" s="202">
        <f t="shared" ref="F2465:F2468" si="577">E2465*D2465</f>
        <v>32</v>
      </c>
      <c r="G2465" s="201">
        <v>0</v>
      </c>
      <c r="H2465" s="257">
        <f t="shared" si="576"/>
        <v>0</v>
      </c>
      <c r="I2465" s="258"/>
      <c r="K2465" s="231"/>
    </row>
    <row r="2466" spans="1:11" s="1" customFormat="1" ht="15.75">
      <c r="A2466" s="198" t="s">
        <v>3293</v>
      </c>
      <c r="B2466" s="205">
        <v>5400</v>
      </c>
      <c r="C2466" s="205">
        <v>261068</v>
      </c>
      <c r="D2466" s="255">
        <v>215</v>
      </c>
      <c r="E2466" s="201">
        <v>0.1</v>
      </c>
      <c r="F2466" s="202">
        <f t="shared" si="577"/>
        <v>21.5</v>
      </c>
      <c r="G2466" s="201">
        <v>0</v>
      </c>
      <c r="H2466" s="257">
        <f t="shared" si="576"/>
        <v>0</v>
      </c>
      <c r="I2466" s="258"/>
      <c r="K2466" s="231"/>
    </row>
    <row r="2467" spans="1:11" s="1" customFormat="1" ht="15.75">
      <c r="A2467" s="198" t="s">
        <v>3293</v>
      </c>
      <c r="B2467" s="205">
        <v>5398</v>
      </c>
      <c r="C2467" s="205">
        <v>261003</v>
      </c>
      <c r="D2467" s="255">
        <v>457</v>
      </c>
      <c r="E2467" s="201">
        <v>0.1</v>
      </c>
      <c r="F2467" s="202">
        <f t="shared" si="577"/>
        <v>45.7</v>
      </c>
      <c r="G2467" s="201">
        <v>0</v>
      </c>
      <c r="H2467" s="257">
        <f t="shared" si="576"/>
        <v>0</v>
      </c>
      <c r="I2467" s="258"/>
      <c r="K2467" s="231"/>
    </row>
    <row r="2468" spans="1:11" s="1" customFormat="1" ht="15.75">
      <c r="A2468" s="198" t="s">
        <v>3294</v>
      </c>
      <c r="B2468" s="205">
        <v>131</v>
      </c>
      <c r="C2468" s="205">
        <v>289621</v>
      </c>
      <c r="D2468" s="255">
        <v>601</v>
      </c>
      <c r="E2468" s="201">
        <v>0.1</v>
      </c>
      <c r="F2468" s="202">
        <f t="shared" si="577"/>
        <v>60.1</v>
      </c>
      <c r="G2468" s="201">
        <v>0</v>
      </c>
      <c r="H2468" s="257">
        <f t="shared" si="576"/>
        <v>0</v>
      </c>
      <c r="I2468" s="258"/>
      <c r="K2468" s="231"/>
    </row>
    <row r="2469" spans="1:11" s="1" customFormat="1" ht="15.75">
      <c r="A2469" s="215"/>
      <c r="B2469" s="216"/>
      <c r="C2469" s="216"/>
      <c r="D2469" s="259">
        <f>SUM(D2451:D2468)</f>
        <v>10790</v>
      </c>
      <c r="E2469" s="216"/>
      <c r="F2469" s="218">
        <f>SUM(F2451:F2468)</f>
        <v>546.47</v>
      </c>
      <c r="G2469" s="216"/>
      <c r="H2469" s="219">
        <f>SUM(H2451:H2468)</f>
        <v>114.03999999999999</v>
      </c>
      <c r="I2469" s="220">
        <f>SUM(F2469:H2469)</f>
        <v>660.51</v>
      </c>
      <c r="K2469" s="231"/>
    </row>
    <row r="2470" spans="1:11" s="1" customFormat="1" ht="15.75">
      <c r="A2470" s="197" t="s">
        <v>3286</v>
      </c>
      <c r="B2470" s="197">
        <v>1603</v>
      </c>
      <c r="C2470" s="197">
        <v>261681</v>
      </c>
      <c r="D2470" s="197">
        <v>901</v>
      </c>
      <c r="E2470" s="199">
        <v>0.03</v>
      </c>
      <c r="F2470" s="200">
        <f t="shared" ref="F2470:F2533" si="578">E2470*D2470</f>
        <v>27.029999999999998</v>
      </c>
      <c r="G2470" s="199">
        <v>0.02</v>
      </c>
      <c r="H2470" s="199">
        <f t="shared" ref="H2470:H2533" si="579">G2470*D2470</f>
        <v>18.02</v>
      </c>
      <c r="I2470" s="258"/>
      <c r="K2470" s="231">
        <v>43629</v>
      </c>
    </row>
    <row r="2471" spans="1:11" s="1" customFormat="1" ht="15.75">
      <c r="A2471" s="197" t="s">
        <v>3286</v>
      </c>
      <c r="B2471" s="197">
        <v>1603</v>
      </c>
      <c r="C2471" s="197">
        <v>287953</v>
      </c>
      <c r="D2471" s="197">
        <v>3450</v>
      </c>
      <c r="E2471" s="199">
        <v>0.03</v>
      </c>
      <c r="F2471" s="200">
        <f t="shared" si="578"/>
        <v>103.5</v>
      </c>
      <c r="G2471" s="199">
        <v>0.02</v>
      </c>
      <c r="H2471" s="199">
        <f t="shared" si="579"/>
        <v>69</v>
      </c>
      <c r="I2471" s="258"/>
      <c r="K2471" s="231"/>
    </row>
    <row r="2472" spans="1:11" s="1" customFormat="1" ht="15.75">
      <c r="A2472" s="197" t="s">
        <v>3286</v>
      </c>
      <c r="B2472" s="197">
        <v>1604</v>
      </c>
      <c r="C2472" s="197">
        <v>287917</v>
      </c>
      <c r="D2472" s="197">
        <v>2579</v>
      </c>
      <c r="E2472" s="199">
        <v>0.03</v>
      </c>
      <c r="F2472" s="200">
        <f t="shared" si="578"/>
        <v>77.36999999999999</v>
      </c>
      <c r="G2472" s="199">
        <v>0.02</v>
      </c>
      <c r="H2472" s="199">
        <f t="shared" si="579"/>
        <v>51.58</v>
      </c>
      <c r="I2472" s="258"/>
      <c r="K2472" s="231"/>
    </row>
    <row r="2473" spans="1:11" s="1" customFormat="1" ht="15.75">
      <c r="A2473" s="197" t="s">
        <v>3286</v>
      </c>
      <c r="B2473" s="197">
        <v>1605</v>
      </c>
      <c r="C2473" s="197">
        <v>287935</v>
      </c>
      <c r="D2473" s="197">
        <v>2471</v>
      </c>
      <c r="E2473" s="199">
        <v>0.03</v>
      </c>
      <c r="F2473" s="200">
        <f t="shared" si="578"/>
        <v>74.13</v>
      </c>
      <c r="G2473" s="199">
        <v>0.02</v>
      </c>
      <c r="H2473" s="199">
        <f t="shared" si="579"/>
        <v>49.42</v>
      </c>
      <c r="I2473" s="258"/>
      <c r="K2473" s="231"/>
    </row>
    <row r="2474" spans="1:11" s="1" customFormat="1" ht="15.75">
      <c r="A2474" s="215"/>
      <c r="B2474" s="216"/>
      <c r="C2474" s="216"/>
      <c r="D2474" s="259">
        <f>SUM(D2470:D2473)</f>
        <v>9401</v>
      </c>
      <c r="E2474" s="216"/>
      <c r="F2474" s="218">
        <f>SUM(F2470:F2473)</f>
        <v>282.02999999999997</v>
      </c>
      <c r="G2474" s="216"/>
      <c r="H2474" s="219">
        <f>SUM(H2470:H2473)</f>
        <v>188.01999999999998</v>
      </c>
      <c r="I2474" s="220">
        <f>SUM(E2474:H2474)</f>
        <v>470.04999999999995</v>
      </c>
      <c r="K2474" s="231"/>
    </row>
    <row r="2475" spans="1:11" s="1" customFormat="1" ht="15.75">
      <c r="A2475" s="269" t="s">
        <v>3317</v>
      </c>
      <c r="B2475" s="269">
        <v>1604</v>
      </c>
      <c r="C2475" s="269">
        <v>261654</v>
      </c>
      <c r="D2475" s="269">
        <v>565</v>
      </c>
      <c r="E2475" s="270">
        <v>0.03</v>
      </c>
      <c r="F2475" s="271">
        <f t="shared" si="578"/>
        <v>16.95</v>
      </c>
      <c r="G2475" s="270">
        <v>0.02</v>
      </c>
      <c r="H2475" s="272">
        <f t="shared" si="579"/>
        <v>11.3</v>
      </c>
      <c r="I2475" s="273"/>
      <c r="J2475" s="277">
        <f>H2475+F2475</f>
        <v>28.25</v>
      </c>
      <c r="K2475" s="231">
        <v>43636</v>
      </c>
    </row>
    <row r="2476" spans="1:11" s="1" customFormat="1" ht="15.75">
      <c r="A2476" s="269" t="s">
        <v>3286</v>
      </c>
      <c r="B2476" s="269">
        <v>1605</v>
      </c>
      <c r="C2476" s="269">
        <v>264377</v>
      </c>
      <c r="D2476" s="269">
        <v>512</v>
      </c>
      <c r="E2476" s="270">
        <v>0.03</v>
      </c>
      <c r="F2476" s="271">
        <f t="shared" si="578"/>
        <v>15.36</v>
      </c>
      <c r="G2476" s="270">
        <v>0.02</v>
      </c>
      <c r="H2476" s="272">
        <f t="shared" si="579"/>
        <v>10.24</v>
      </c>
      <c r="I2476" s="273"/>
      <c r="J2476" s="277">
        <f>H2476+F2476</f>
        <v>25.6</v>
      </c>
      <c r="K2476" s="231">
        <v>43636</v>
      </c>
    </row>
    <row r="2477" spans="1:11" s="1" customFormat="1" ht="15.75">
      <c r="A2477" s="269" t="s">
        <v>3313</v>
      </c>
      <c r="B2477" s="269">
        <v>5301</v>
      </c>
      <c r="C2477" s="269">
        <v>295608</v>
      </c>
      <c r="D2477" s="269">
        <v>722</v>
      </c>
      <c r="E2477" s="269">
        <v>0.05</v>
      </c>
      <c r="F2477" s="271">
        <f t="shared" si="578"/>
        <v>36.1</v>
      </c>
      <c r="G2477" s="269">
        <v>0</v>
      </c>
      <c r="H2477" s="272">
        <f t="shared" si="579"/>
        <v>0</v>
      </c>
      <c r="I2477" s="273"/>
      <c r="K2477" s="231"/>
    </row>
    <row r="2478" spans="1:11" s="1" customFormat="1" ht="15.75">
      <c r="A2478" s="269"/>
      <c r="B2478" s="269">
        <v>5301</v>
      </c>
      <c r="C2478" s="269">
        <v>295599</v>
      </c>
      <c r="D2478" s="269">
        <v>1656</v>
      </c>
      <c r="E2478" s="269">
        <v>0.05</v>
      </c>
      <c r="F2478" s="271">
        <f t="shared" si="578"/>
        <v>82.800000000000011</v>
      </c>
      <c r="G2478" s="269">
        <v>0</v>
      </c>
      <c r="H2478" s="272">
        <f t="shared" si="579"/>
        <v>0</v>
      </c>
      <c r="I2478" s="273"/>
      <c r="K2478" s="231"/>
    </row>
    <row r="2479" spans="1:11" s="1" customFormat="1" ht="15.75">
      <c r="A2479" s="269"/>
      <c r="B2479" s="269">
        <v>5301</v>
      </c>
      <c r="C2479" s="269">
        <v>296001</v>
      </c>
      <c r="D2479" s="269">
        <v>833</v>
      </c>
      <c r="E2479" s="269">
        <v>0.05</v>
      </c>
      <c r="F2479" s="271">
        <f t="shared" si="578"/>
        <v>41.650000000000006</v>
      </c>
      <c r="G2479" s="269">
        <v>0</v>
      </c>
      <c r="H2479" s="272">
        <f t="shared" si="579"/>
        <v>0</v>
      </c>
      <c r="I2479" s="273"/>
      <c r="K2479" s="231"/>
    </row>
    <row r="2480" spans="1:11" s="1" customFormat="1" ht="15.75">
      <c r="A2480" s="269"/>
      <c r="B2480" s="269">
        <v>5302</v>
      </c>
      <c r="C2480" s="269">
        <v>295626</v>
      </c>
      <c r="D2480" s="269">
        <v>596</v>
      </c>
      <c r="E2480" s="269">
        <v>0.05</v>
      </c>
      <c r="F2480" s="271">
        <f t="shared" si="578"/>
        <v>29.8</v>
      </c>
      <c r="G2480" s="269">
        <v>0</v>
      </c>
      <c r="H2480" s="272">
        <f t="shared" si="579"/>
        <v>0</v>
      </c>
      <c r="I2480" s="273"/>
      <c r="K2480" s="231"/>
    </row>
    <row r="2481" spans="1:11" s="1" customFormat="1" ht="15.75">
      <c r="A2481" s="269"/>
      <c r="B2481" s="269">
        <v>5302</v>
      </c>
      <c r="C2481" s="269">
        <v>295617</v>
      </c>
      <c r="D2481" s="269">
        <v>1404</v>
      </c>
      <c r="E2481" s="269">
        <v>0.05</v>
      </c>
      <c r="F2481" s="271">
        <f t="shared" si="578"/>
        <v>70.2</v>
      </c>
      <c r="G2481" s="269">
        <v>0</v>
      </c>
      <c r="H2481" s="272">
        <f t="shared" si="579"/>
        <v>0</v>
      </c>
      <c r="I2481" s="273"/>
      <c r="K2481" s="231"/>
    </row>
    <row r="2482" spans="1:11" s="1" customFormat="1" ht="15.75">
      <c r="A2482" s="269"/>
      <c r="B2482" s="269">
        <v>5302</v>
      </c>
      <c r="C2482" s="269">
        <v>596010</v>
      </c>
      <c r="D2482" s="269">
        <v>699</v>
      </c>
      <c r="E2482" s="269">
        <v>0.05</v>
      </c>
      <c r="F2482" s="271">
        <f t="shared" si="578"/>
        <v>34.950000000000003</v>
      </c>
      <c r="G2482" s="269">
        <v>0</v>
      </c>
      <c r="H2482" s="272">
        <f t="shared" si="579"/>
        <v>0</v>
      </c>
      <c r="I2482" s="273"/>
      <c r="K2482" s="231"/>
    </row>
    <row r="2483" spans="1:11" s="1" customFormat="1" ht="15.75">
      <c r="A2483" s="269"/>
      <c r="B2483" s="269">
        <v>5307</v>
      </c>
      <c r="C2483" s="269">
        <v>295727</v>
      </c>
      <c r="D2483" s="269">
        <v>520</v>
      </c>
      <c r="E2483" s="270">
        <v>0.06</v>
      </c>
      <c r="F2483" s="271">
        <f t="shared" si="578"/>
        <v>31.2</v>
      </c>
      <c r="G2483" s="270">
        <v>0</v>
      </c>
      <c r="H2483" s="272">
        <f t="shared" si="579"/>
        <v>0</v>
      </c>
      <c r="I2483" s="273"/>
      <c r="K2483" s="231"/>
    </row>
    <row r="2484" spans="1:11" s="1" customFormat="1" ht="15.75">
      <c r="A2484" s="269"/>
      <c r="B2484" s="269">
        <v>5307</v>
      </c>
      <c r="C2484" s="269">
        <v>295718</v>
      </c>
      <c r="D2484" s="269">
        <v>1260</v>
      </c>
      <c r="E2484" s="270">
        <v>0.06</v>
      </c>
      <c r="F2484" s="271">
        <f t="shared" si="578"/>
        <v>75.599999999999994</v>
      </c>
      <c r="G2484" s="270">
        <v>0</v>
      </c>
      <c r="H2484" s="272">
        <f t="shared" si="579"/>
        <v>0</v>
      </c>
      <c r="I2484" s="273"/>
      <c r="K2484" s="231"/>
    </row>
    <row r="2485" spans="1:11" s="1" customFormat="1" ht="15.75">
      <c r="A2485" s="269"/>
      <c r="B2485" s="269">
        <v>5307</v>
      </c>
      <c r="C2485" s="269">
        <v>296111</v>
      </c>
      <c r="D2485" s="269">
        <v>421</v>
      </c>
      <c r="E2485" s="270">
        <v>0.06</v>
      </c>
      <c r="F2485" s="271">
        <f t="shared" si="578"/>
        <v>25.259999999999998</v>
      </c>
      <c r="G2485" s="270">
        <v>0</v>
      </c>
      <c r="H2485" s="272">
        <f t="shared" si="579"/>
        <v>0</v>
      </c>
      <c r="I2485" s="273"/>
      <c r="K2485" s="231"/>
    </row>
    <row r="2486" spans="1:11" s="1" customFormat="1" ht="15.75">
      <c r="A2486" s="269"/>
      <c r="B2486" s="269">
        <v>5308</v>
      </c>
      <c r="C2486" s="269">
        <v>295745</v>
      </c>
      <c r="D2486" s="269">
        <v>406</v>
      </c>
      <c r="E2486" s="269">
        <v>0.05</v>
      </c>
      <c r="F2486" s="271">
        <f t="shared" si="578"/>
        <v>20.3</v>
      </c>
      <c r="G2486" s="269">
        <v>0</v>
      </c>
      <c r="H2486" s="272">
        <f t="shared" si="579"/>
        <v>0</v>
      </c>
      <c r="I2486" s="273"/>
      <c r="K2486" s="231"/>
    </row>
    <row r="2487" spans="1:11" s="1" customFormat="1" ht="15.75">
      <c r="A2487" s="269"/>
      <c r="B2487" s="269">
        <v>5308</v>
      </c>
      <c r="C2487" s="269">
        <v>295736</v>
      </c>
      <c r="D2487" s="269">
        <v>936</v>
      </c>
      <c r="E2487" s="269">
        <v>0.05</v>
      </c>
      <c r="F2487" s="271">
        <f t="shared" si="578"/>
        <v>46.800000000000004</v>
      </c>
      <c r="G2487" s="269">
        <v>0</v>
      </c>
      <c r="H2487" s="272">
        <f t="shared" si="579"/>
        <v>0</v>
      </c>
      <c r="I2487" s="273"/>
      <c r="K2487" s="231"/>
    </row>
    <row r="2488" spans="1:11" s="1" customFormat="1" ht="15.75">
      <c r="A2488" s="269"/>
      <c r="B2488" s="269">
        <v>5308</v>
      </c>
      <c r="C2488" s="269">
        <v>296120</v>
      </c>
      <c r="D2488" s="269">
        <v>318</v>
      </c>
      <c r="E2488" s="269">
        <v>0.05</v>
      </c>
      <c r="F2488" s="271">
        <f t="shared" si="578"/>
        <v>15.9</v>
      </c>
      <c r="G2488" s="269">
        <v>0</v>
      </c>
      <c r="H2488" s="272">
        <f t="shared" si="579"/>
        <v>0</v>
      </c>
      <c r="I2488" s="273"/>
      <c r="K2488" s="231"/>
    </row>
    <row r="2489" spans="1:11" s="1" customFormat="1" ht="15.75">
      <c r="A2489" s="269"/>
      <c r="B2489" s="269">
        <v>5298</v>
      </c>
      <c r="C2489" s="269">
        <v>295451</v>
      </c>
      <c r="D2489" s="269">
        <v>1610</v>
      </c>
      <c r="E2489" s="269">
        <v>0.05</v>
      </c>
      <c r="F2489" s="271">
        <f t="shared" si="578"/>
        <v>80.5</v>
      </c>
      <c r="G2489" s="269">
        <v>0</v>
      </c>
      <c r="H2489" s="272">
        <f t="shared" si="579"/>
        <v>0</v>
      </c>
      <c r="I2489" s="273"/>
      <c r="K2489" s="231"/>
    </row>
    <row r="2490" spans="1:11" s="1" customFormat="1" ht="15.75">
      <c r="A2490" s="269"/>
      <c r="B2490" s="269">
        <v>5298</v>
      </c>
      <c r="C2490" s="269">
        <v>295442</v>
      </c>
      <c r="D2490" s="269">
        <v>1568</v>
      </c>
      <c r="E2490" s="269">
        <v>0.05</v>
      </c>
      <c r="F2490" s="271">
        <f t="shared" si="578"/>
        <v>78.400000000000006</v>
      </c>
      <c r="G2490" s="269">
        <v>0</v>
      </c>
      <c r="H2490" s="272">
        <f t="shared" si="579"/>
        <v>0</v>
      </c>
      <c r="I2490" s="273"/>
      <c r="K2490" s="231"/>
    </row>
    <row r="2491" spans="1:11" s="1" customFormat="1" ht="15.75">
      <c r="A2491" s="269"/>
      <c r="B2491" s="269">
        <v>5298</v>
      </c>
      <c r="C2491" s="269">
        <v>295974</v>
      </c>
      <c r="D2491" s="269">
        <v>1175</v>
      </c>
      <c r="E2491" s="269">
        <v>0.05</v>
      </c>
      <c r="F2491" s="271">
        <f t="shared" si="578"/>
        <v>58.75</v>
      </c>
      <c r="G2491" s="269">
        <v>0</v>
      </c>
      <c r="H2491" s="272">
        <f t="shared" si="579"/>
        <v>0</v>
      </c>
      <c r="I2491" s="273"/>
      <c r="K2491" s="231"/>
    </row>
    <row r="2492" spans="1:11" s="1" customFormat="1" ht="15.75">
      <c r="A2492" s="269" t="s">
        <v>3314</v>
      </c>
      <c r="B2492" s="269">
        <v>5299</v>
      </c>
      <c r="C2492" s="269">
        <v>295516</v>
      </c>
      <c r="D2492" s="269">
        <v>1010</v>
      </c>
      <c r="E2492" s="270">
        <v>0.06</v>
      </c>
      <c r="F2492" s="271">
        <f t="shared" si="578"/>
        <v>60.599999999999994</v>
      </c>
      <c r="G2492" s="270">
        <v>0</v>
      </c>
      <c r="H2492" s="272">
        <f t="shared" si="579"/>
        <v>0</v>
      </c>
      <c r="I2492" s="273"/>
      <c r="K2492" s="231"/>
    </row>
    <row r="2493" spans="1:11" s="1" customFormat="1" ht="15.75">
      <c r="A2493" s="269"/>
      <c r="B2493" s="269">
        <v>5299</v>
      </c>
      <c r="C2493" s="269">
        <v>295507</v>
      </c>
      <c r="D2493" s="269">
        <v>1029</v>
      </c>
      <c r="E2493" s="270">
        <v>0.06</v>
      </c>
      <c r="F2493" s="271">
        <f t="shared" si="578"/>
        <v>61.739999999999995</v>
      </c>
      <c r="G2493" s="270">
        <v>0</v>
      </c>
      <c r="H2493" s="272">
        <f t="shared" si="579"/>
        <v>0</v>
      </c>
      <c r="I2493" s="273"/>
      <c r="K2493" s="231"/>
    </row>
    <row r="2494" spans="1:11" s="1" customFormat="1" ht="15.75">
      <c r="A2494" s="269"/>
      <c r="B2494" s="269">
        <v>5299</v>
      </c>
      <c r="C2494" s="269">
        <v>295983</v>
      </c>
      <c r="D2494" s="269">
        <v>753</v>
      </c>
      <c r="E2494" s="270">
        <v>0.06</v>
      </c>
      <c r="F2494" s="271">
        <f t="shared" si="578"/>
        <v>45.18</v>
      </c>
      <c r="G2494" s="270">
        <v>0</v>
      </c>
      <c r="H2494" s="272">
        <f t="shared" si="579"/>
        <v>0</v>
      </c>
      <c r="I2494" s="273"/>
      <c r="K2494" s="231"/>
    </row>
    <row r="2495" spans="1:11" s="1" customFormat="1" ht="15.75">
      <c r="A2495" s="269"/>
      <c r="B2495" s="269">
        <v>5300</v>
      </c>
      <c r="C2495" s="269">
        <v>295580</v>
      </c>
      <c r="D2495" s="269">
        <v>773</v>
      </c>
      <c r="E2495" s="270">
        <v>0.06</v>
      </c>
      <c r="F2495" s="271">
        <f t="shared" si="578"/>
        <v>46.379999999999995</v>
      </c>
      <c r="G2495" s="270">
        <v>0</v>
      </c>
      <c r="H2495" s="272">
        <f t="shared" si="579"/>
        <v>0</v>
      </c>
      <c r="I2495" s="273"/>
      <c r="K2495" s="231"/>
    </row>
    <row r="2496" spans="1:11" s="1" customFormat="1" ht="15.75">
      <c r="A2496" s="269"/>
      <c r="B2496" s="269">
        <v>5300</v>
      </c>
      <c r="C2496" s="269">
        <v>295570</v>
      </c>
      <c r="D2496" s="269">
        <v>784</v>
      </c>
      <c r="E2496" s="270">
        <v>0.06</v>
      </c>
      <c r="F2496" s="271">
        <f t="shared" si="578"/>
        <v>47.04</v>
      </c>
      <c r="G2496" s="270">
        <v>0</v>
      </c>
      <c r="H2496" s="272">
        <f t="shared" si="579"/>
        <v>0</v>
      </c>
      <c r="I2496" s="273"/>
      <c r="K2496" s="231"/>
    </row>
    <row r="2497" spans="1:11" s="1" customFormat="1" ht="15.75">
      <c r="A2497" s="269"/>
      <c r="B2497" s="269">
        <v>5300</v>
      </c>
      <c r="C2497" s="269">
        <v>295992</v>
      </c>
      <c r="D2497" s="269">
        <v>575</v>
      </c>
      <c r="E2497" s="270">
        <v>0.06</v>
      </c>
      <c r="F2497" s="271">
        <f t="shared" si="578"/>
        <v>34.5</v>
      </c>
      <c r="G2497" s="270">
        <v>0</v>
      </c>
      <c r="H2497" s="272">
        <f t="shared" si="579"/>
        <v>0</v>
      </c>
      <c r="I2497" s="273"/>
      <c r="K2497" s="231"/>
    </row>
    <row r="2498" spans="1:11" s="1" customFormat="1" ht="15.75">
      <c r="A2498" s="269"/>
      <c r="B2498" s="269">
        <v>5305</v>
      </c>
      <c r="C2498" s="269">
        <v>295680</v>
      </c>
      <c r="D2498" s="269">
        <v>1127</v>
      </c>
      <c r="E2498" s="270">
        <v>0.06</v>
      </c>
      <c r="F2498" s="271">
        <f t="shared" si="578"/>
        <v>67.62</v>
      </c>
      <c r="G2498" s="270">
        <v>0</v>
      </c>
      <c r="H2498" s="272">
        <f t="shared" si="579"/>
        <v>0</v>
      </c>
      <c r="I2498" s="273"/>
      <c r="K2498" s="231"/>
    </row>
    <row r="2499" spans="1:11" s="1" customFormat="1" ht="15.75">
      <c r="A2499" s="269"/>
      <c r="B2499" s="269">
        <v>5305</v>
      </c>
      <c r="C2499" s="269">
        <v>295671</v>
      </c>
      <c r="D2499" s="269">
        <v>931</v>
      </c>
      <c r="E2499" s="270">
        <v>0.06</v>
      </c>
      <c r="F2499" s="271">
        <f t="shared" si="578"/>
        <v>55.86</v>
      </c>
      <c r="G2499" s="270">
        <v>0</v>
      </c>
      <c r="H2499" s="272">
        <f t="shared" si="579"/>
        <v>0</v>
      </c>
      <c r="I2499" s="273"/>
      <c r="K2499" s="231"/>
    </row>
    <row r="2500" spans="1:11" s="1" customFormat="1" ht="15.75">
      <c r="A2500" s="269"/>
      <c r="B2500" s="269">
        <v>5305</v>
      </c>
      <c r="C2500" s="269">
        <v>296093</v>
      </c>
      <c r="D2500" s="269">
        <v>461</v>
      </c>
      <c r="E2500" s="270">
        <v>0.06</v>
      </c>
      <c r="F2500" s="271">
        <f t="shared" si="578"/>
        <v>27.66</v>
      </c>
      <c r="G2500" s="270">
        <v>0</v>
      </c>
      <c r="H2500" s="272">
        <f t="shared" si="579"/>
        <v>0</v>
      </c>
      <c r="I2500" s="273"/>
      <c r="K2500" s="231"/>
    </row>
    <row r="2501" spans="1:11" s="1" customFormat="1" ht="15.75">
      <c r="A2501" s="269"/>
      <c r="B2501" s="269">
        <v>5306</v>
      </c>
      <c r="C2501" s="269">
        <v>295709</v>
      </c>
      <c r="D2501" s="269">
        <v>629</v>
      </c>
      <c r="E2501" s="269">
        <v>0.05</v>
      </c>
      <c r="F2501" s="271">
        <f t="shared" si="578"/>
        <v>31.450000000000003</v>
      </c>
      <c r="G2501" s="269">
        <v>0</v>
      </c>
      <c r="H2501" s="272">
        <f t="shared" si="579"/>
        <v>0</v>
      </c>
      <c r="I2501" s="273"/>
      <c r="K2501" s="231"/>
    </row>
    <row r="2502" spans="1:11" s="1" customFormat="1" ht="15.75">
      <c r="A2502" s="269"/>
      <c r="B2502" s="269">
        <v>5306</v>
      </c>
      <c r="C2502" s="269">
        <v>295690</v>
      </c>
      <c r="D2502" s="269">
        <v>490</v>
      </c>
      <c r="E2502" s="269">
        <v>0.05</v>
      </c>
      <c r="F2502" s="271">
        <f t="shared" si="578"/>
        <v>24.5</v>
      </c>
      <c r="G2502" s="269">
        <v>0</v>
      </c>
      <c r="H2502" s="272">
        <f t="shared" si="579"/>
        <v>0</v>
      </c>
      <c r="I2502" s="273"/>
      <c r="K2502" s="231"/>
    </row>
    <row r="2503" spans="1:11" s="1" customFormat="1" ht="15.75">
      <c r="A2503" s="269"/>
      <c r="B2503" s="269">
        <v>5306</v>
      </c>
      <c r="C2503" s="269">
        <v>296102</v>
      </c>
      <c r="D2503" s="269">
        <v>252</v>
      </c>
      <c r="E2503" s="269">
        <v>0.05</v>
      </c>
      <c r="F2503" s="271">
        <f t="shared" si="578"/>
        <v>12.600000000000001</v>
      </c>
      <c r="G2503" s="269">
        <v>0</v>
      </c>
      <c r="H2503" s="272">
        <f t="shared" si="579"/>
        <v>0</v>
      </c>
      <c r="I2503" s="273"/>
      <c r="K2503" s="231"/>
    </row>
    <row r="2504" spans="1:11" s="1" customFormat="1" ht="15.75">
      <c r="A2504" s="269"/>
      <c r="B2504" s="269">
        <v>5294</v>
      </c>
      <c r="C2504" s="269">
        <v>295379</v>
      </c>
      <c r="D2504" s="269">
        <v>1933</v>
      </c>
      <c r="E2504" s="269">
        <v>0.05</v>
      </c>
      <c r="F2504" s="271">
        <f t="shared" si="578"/>
        <v>96.65</v>
      </c>
      <c r="G2504" s="269">
        <v>0</v>
      </c>
      <c r="H2504" s="272">
        <f t="shared" si="579"/>
        <v>0</v>
      </c>
      <c r="I2504" s="273"/>
      <c r="K2504" s="231"/>
    </row>
    <row r="2505" spans="1:11" s="1" customFormat="1" ht="15.75">
      <c r="A2505" s="269"/>
      <c r="B2505" s="269">
        <v>5294</v>
      </c>
      <c r="C2505" s="269">
        <v>295360</v>
      </c>
      <c r="D2505" s="269">
        <v>1960</v>
      </c>
      <c r="E2505" s="269">
        <v>0.05</v>
      </c>
      <c r="F2505" s="271">
        <f t="shared" si="578"/>
        <v>98</v>
      </c>
      <c r="G2505" s="269">
        <v>0</v>
      </c>
      <c r="H2505" s="272">
        <f t="shared" si="579"/>
        <v>0</v>
      </c>
      <c r="I2505" s="273"/>
      <c r="K2505" s="231"/>
    </row>
    <row r="2506" spans="1:11" s="1" customFormat="1" ht="15.75">
      <c r="A2506" s="269"/>
      <c r="B2506" s="269">
        <v>5294</v>
      </c>
      <c r="C2506" s="269">
        <v>295938</v>
      </c>
      <c r="D2506" s="269">
        <v>1453</v>
      </c>
      <c r="E2506" s="269">
        <v>0.05</v>
      </c>
      <c r="F2506" s="271">
        <f t="shared" si="578"/>
        <v>72.650000000000006</v>
      </c>
      <c r="G2506" s="269">
        <v>0</v>
      </c>
      <c r="H2506" s="272">
        <f t="shared" si="579"/>
        <v>0</v>
      </c>
      <c r="I2506" s="273"/>
      <c r="K2506" s="231"/>
    </row>
    <row r="2507" spans="1:11" s="1" customFormat="1" ht="15.75">
      <c r="A2507" s="269" t="s">
        <v>3315</v>
      </c>
      <c r="B2507" s="269">
        <v>5295</v>
      </c>
      <c r="C2507" s="269">
        <v>295397</v>
      </c>
      <c r="D2507" s="269">
        <v>1736</v>
      </c>
      <c r="E2507" s="269">
        <v>0.06</v>
      </c>
      <c r="F2507" s="271">
        <f t="shared" si="578"/>
        <v>104.16</v>
      </c>
      <c r="G2507" s="269">
        <v>0</v>
      </c>
      <c r="H2507" s="272">
        <f t="shared" si="579"/>
        <v>0</v>
      </c>
      <c r="I2507" s="273"/>
      <c r="K2507" s="231"/>
    </row>
    <row r="2508" spans="1:11" s="1" customFormat="1" ht="15.75">
      <c r="A2508" s="269"/>
      <c r="B2508" s="269">
        <v>5295</v>
      </c>
      <c r="C2508" s="269">
        <v>295388</v>
      </c>
      <c r="D2508" s="269">
        <v>1764</v>
      </c>
      <c r="E2508" s="269">
        <v>0.06</v>
      </c>
      <c r="F2508" s="271">
        <f t="shared" si="578"/>
        <v>105.83999999999999</v>
      </c>
      <c r="G2508" s="269">
        <v>0</v>
      </c>
      <c r="H2508" s="272">
        <f t="shared" si="579"/>
        <v>0</v>
      </c>
      <c r="I2508" s="273"/>
      <c r="J2508" s="277">
        <f>H2508+F2508</f>
        <v>105.83999999999999</v>
      </c>
      <c r="K2508" s="231">
        <v>43636</v>
      </c>
    </row>
    <row r="2509" spans="1:11" s="1" customFormat="1" ht="15.75">
      <c r="A2509" s="269"/>
      <c r="B2509" s="269">
        <v>5295</v>
      </c>
      <c r="C2509" s="269">
        <v>295947</v>
      </c>
      <c r="D2509" s="269">
        <v>1306</v>
      </c>
      <c r="E2509" s="269">
        <v>0.06</v>
      </c>
      <c r="F2509" s="271">
        <f t="shared" si="578"/>
        <v>78.36</v>
      </c>
      <c r="G2509" s="269">
        <v>0</v>
      </c>
      <c r="H2509" s="272">
        <f t="shared" si="579"/>
        <v>0</v>
      </c>
      <c r="I2509" s="273"/>
      <c r="K2509" s="231"/>
    </row>
    <row r="2510" spans="1:11" s="1" customFormat="1" ht="15.75">
      <c r="A2510" s="269"/>
      <c r="B2510" s="269">
        <v>5296</v>
      </c>
      <c r="C2510" s="269">
        <v>295415</v>
      </c>
      <c r="D2510" s="269">
        <v>1050</v>
      </c>
      <c r="E2510" s="269">
        <v>0.06</v>
      </c>
      <c r="F2510" s="271">
        <f t="shared" si="578"/>
        <v>63</v>
      </c>
      <c r="G2510" s="269">
        <v>0</v>
      </c>
      <c r="H2510" s="272">
        <f t="shared" si="579"/>
        <v>0</v>
      </c>
      <c r="I2510" s="273"/>
      <c r="K2510" s="231"/>
    </row>
    <row r="2511" spans="1:11" s="1" customFormat="1" ht="15.75">
      <c r="A2511" s="269"/>
      <c r="B2511" s="269">
        <v>5296</v>
      </c>
      <c r="C2511" s="269">
        <v>295406</v>
      </c>
      <c r="D2511" s="269">
        <v>1078</v>
      </c>
      <c r="E2511" s="269">
        <v>0.06</v>
      </c>
      <c r="F2511" s="271">
        <f t="shared" si="578"/>
        <v>64.679999999999993</v>
      </c>
      <c r="G2511" s="269">
        <v>0</v>
      </c>
      <c r="H2511" s="272">
        <f t="shared" si="579"/>
        <v>0</v>
      </c>
      <c r="I2511" s="273"/>
      <c r="K2511" s="231"/>
    </row>
    <row r="2512" spans="1:11" s="1" customFormat="1" ht="15.75">
      <c r="A2512" s="269"/>
      <c r="B2512" s="269">
        <v>5296</v>
      </c>
      <c r="C2512" s="269">
        <v>295956</v>
      </c>
      <c r="D2512" s="269">
        <v>795</v>
      </c>
      <c r="E2512" s="269">
        <v>0.06</v>
      </c>
      <c r="F2512" s="271">
        <f t="shared" si="578"/>
        <v>47.699999999999996</v>
      </c>
      <c r="G2512" s="269">
        <v>0</v>
      </c>
      <c r="H2512" s="272">
        <f t="shared" si="579"/>
        <v>0</v>
      </c>
      <c r="I2512" s="273"/>
      <c r="K2512" s="231"/>
    </row>
    <row r="2513" spans="1:11" s="1" customFormat="1" ht="15.75">
      <c r="A2513" s="269"/>
      <c r="B2513" s="269">
        <v>5297</v>
      </c>
      <c r="C2513" s="269">
        <v>295433</v>
      </c>
      <c r="D2513" s="269">
        <v>785</v>
      </c>
      <c r="E2513" s="269">
        <v>0.05</v>
      </c>
      <c r="F2513" s="271">
        <f t="shared" si="578"/>
        <v>39.25</v>
      </c>
      <c r="G2513" s="269">
        <v>0</v>
      </c>
      <c r="H2513" s="272">
        <f t="shared" si="579"/>
        <v>0</v>
      </c>
      <c r="I2513" s="273"/>
      <c r="K2513" s="231"/>
    </row>
    <row r="2514" spans="1:11" s="1" customFormat="1" ht="15.75">
      <c r="A2514" s="269"/>
      <c r="B2514" s="269">
        <v>5297</v>
      </c>
      <c r="C2514" s="269">
        <v>295424</v>
      </c>
      <c r="D2514" s="269">
        <v>833</v>
      </c>
      <c r="E2514" s="269">
        <v>0.05</v>
      </c>
      <c r="F2514" s="271">
        <f t="shared" si="578"/>
        <v>41.650000000000006</v>
      </c>
      <c r="G2514" s="269">
        <v>0</v>
      </c>
      <c r="H2514" s="272">
        <f t="shared" si="579"/>
        <v>0</v>
      </c>
      <c r="I2514" s="273"/>
      <c r="K2514" s="231"/>
    </row>
    <row r="2515" spans="1:11" s="1" customFormat="1" ht="15.75">
      <c r="A2515" s="269"/>
      <c r="B2515" s="269">
        <v>5297</v>
      </c>
      <c r="C2515" s="269">
        <v>295965</v>
      </c>
      <c r="D2515" s="269">
        <v>604</v>
      </c>
      <c r="E2515" s="269">
        <v>0.05</v>
      </c>
      <c r="F2515" s="271">
        <f t="shared" si="578"/>
        <v>30.200000000000003</v>
      </c>
      <c r="G2515" s="269">
        <v>0</v>
      </c>
      <c r="H2515" s="272">
        <f t="shared" si="579"/>
        <v>0</v>
      </c>
      <c r="I2515" s="273"/>
      <c r="K2515" s="231"/>
    </row>
    <row r="2516" spans="1:11" s="1" customFormat="1" ht="15.75">
      <c r="A2516" s="269"/>
      <c r="B2516" s="269">
        <v>5303</v>
      </c>
      <c r="C2516" s="269">
        <v>295644</v>
      </c>
      <c r="D2516" s="269">
        <v>1120</v>
      </c>
      <c r="E2516" s="269">
        <v>0.05</v>
      </c>
      <c r="F2516" s="271">
        <f t="shared" si="578"/>
        <v>56</v>
      </c>
      <c r="G2516" s="269">
        <v>0</v>
      </c>
      <c r="H2516" s="272">
        <f t="shared" si="579"/>
        <v>0</v>
      </c>
      <c r="I2516" s="273"/>
      <c r="K2516" s="231"/>
    </row>
    <row r="2517" spans="1:11" s="1" customFormat="1" ht="15.75">
      <c r="A2517" s="269"/>
      <c r="B2517" s="269">
        <v>5303</v>
      </c>
      <c r="C2517" s="269">
        <v>295635</v>
      </c>
      <c r="D2517" s="269">
        <v>735</v>
      </c>
      <c r="E2517" s="269">
        <v>0.05</v>
      </c>
      <c r="F2517" s="271">
        <f t="shared" si="578"/>
        <v>36.75</v>
      </c>
      <c r="G2517" s="269">
        <v>0</v>
      </c>
      <c r="H2517" s="272">
        <f t="shared" si="579"/>
        <v>0</v>
      </c>
      <c r="I2517" s="273"/>
      <c r="K2517" s="231"/>
    </row>
    <row r="2518" spans="1:11" s="1" customFormat="1" ht="15.75">
      <c r="A2518" s="269"/>
      <c r="B2518" s="269">
        <v>5303</v>
      </c>
      <c r="C2518" s="269">
        <v>296020</v>
      </c>
      <c r="D2518" s="269">
        <v>392</v>
      </c>
      <c r="E2518" s="269">
        <v>0.05</v>
      </c>
      <c r="F2518" s="271">
        <f t="shared" si="578"/>
        <v>19.600000000000001</v>
      </c>
      <c r="G2518" s="269">
        <v>0</v>
      </c>
      <c r="H2518" s="272">
        <f t="shared" si="579"/>
        <v>0</v>
      </c>
      <c r="I2518" s="273"/>
      <c r="K2518" s="231"/>
    </row>
    <row r="2519" spans="1:11" s="1" customFormat="1" ht="15.75">
      <c r="A2519" s="269"/>
      <c r="B2519" s="269">
        <v>5309</v>
      </c>
      <c r="C2519" s="269">
        <v>295763</v>
      </c>
      <c r="D2519" s="269">
        <v>678</v>
      </c>
      <c r="E2519" s="270">
        <v>0.06</v>
      </c>
      <c r="F2519" s="271">
        <f t="shared" si="578"/>
        <v>40.68</v>
      </c>
      <c r="G2519" s="270">
        <v>0</v>
      </c>
      <c r="H2519" s="272">
        <f t="shared" si="579"/>
        <v>0</v>
      </c>
      <c r="I2519" s="273"/>
      <c r="K2519" s="231"/>
    </row>
    <row r="2520" spans="1:11" s="1" customFormat="1" ht="15.75">
      <c r="A2520" s="269"/>
      <c r="B2520" s="269">
        <v>5309</v>
      </c>
      <c r="C2520" s="269">
        <v>295754</v>
      </c>
      <c r="D2520" s="269">
        <v>441</v>
      </c>
      <c r="E2520" s="270">
        <v>0.06</v>
      </c>
      <c r="F2520" s="271">
        <f t="shared" si="578"/>
        <v>26.459999999999997</v>
      </c>
      <c r="G2520" s="270">
        <v>0</v>
      </c>
      <c r="H2520" s="272">
        <f t="shared" si="579"/>
        <v>0</v>
      </c>
      <c r="I2520" s="273"/>
      <c r="K2520" s="231"/>
    </row>
    <row r="2521" spans="1:11" s="1" customFormat="1" ht="15.75">
      <c r="A2521" s="269"/>
      <c r="B2521" s="269">
        <v>5309</v>
      </c>
      <c r="C2521" s="269">
        <v>296130</v>
      </c>
      <c r="D2521" s="269">
        <v>50</v>
      </c>
      <c r="E2521" s="270">
        <v>0.06</v>
      </c>
      <c r="F2521" s="271">
        <f t="shared" si="578"/>
        <v>3</v>
      </c>
      <c r="G2521" s="270">
        <v>0</v>
      </c>
      <c r="H2521" s="272">
        <f t="shared" si="579"/>
        <v>0</v>
      </c>
      <c r="I2521" s="273"/>
      <c r="K2521" s="231"/>
    </row>
    <row r="2522" spans="1:11" s="1" customFormat="1" ht="15.75">
      <c r="A2522" s="269"/>
      <c r="B2522" s="269">
        <v>5304</v>
      </c>
      <c r="C2522" s="269">
        <v>295662</v>
      </c>
      <c r="D2522" s="269">
        <v>264</v>
      </c>
      <c r="E2522" s="270">
        <v>0.05</v>
      </c>
      <c r="F2522" s="271">
        <f t="shared" si="578"/>
        <v>13.200000000000001</v>
      </c>
      <c r="G2522" s="270">
        <v>0</v>
      </c>
      <c r="H2522" s="272">
        <f t="shared" si="579"/>
        <v>0</v>
      </c>
      <c r="I2522" s="273"/>
      <c r="K2522" s="231"/>
    </row>
    <row r="2523" spans="1:11" s="1" customFormat="1" ht="15.75">
      <c r="A2523" s="269"/>
      <c r="B2523" s="269">
        <v>5304</v>
      </c>
      <c r="C2523" s="269">
        <v>295653</v>
      </c>
      <c r="D2523" s="269">
        <v>360</v>
      </c>
      <c r="E2523" s="270">
        <v>0.05</v>
      </c>
      <c r="F2523" s="271">
        <f t="shared" si="578"/>
        <v>18</v>
      </c>
      <c r="G2523" s="270">
        <v>0</v>
      </c>
      <c r="H2523" s="272">
        <f t="shared" si="579"/>
        <v>0</v>
      </c>
      <c r="I2523" s="273"/>
      <c r="K2523" s="231"/>
    </row>
    <row r="2524" spans="1:11" s="1" customFormat="1" ht="15.75">
      <c r="A2524" s="269"/>
      <c r="B2524" s="269">
        <v>5304</v>
      </c>
      <c r="C2524" s="269">
        <v>296039</v>
      </c>
      <c r="D2524" s="269">
        <v>113</v>
      </c>
      <c r="E2524" s="270">
        <v>0.05</v>
      </c>
      <c r="F2524" s="271">
        <f t="shared" si="578"/>
        <v>5.65</v>
      </c>
      <c r="G2524" s="270">
        <v>0</v>
      </c>
      <c r="H2524" s="272">
        <f t="shared" si="579"/>
        <v>0</v>
      </c>
      <c r="I2524" s="273"/>
      <c r="K2524" s="231"/>
    </row>
    <row r="2525" spans="1:11" s="1" customFormat="1" ht="15.75">
      <c r="A2525" s="269" t="s">
        <v>3316</v>
      </c>
      <c r="B2525" s="269">
        <v>5314</v>
      </c>
      <c r="C2525" s="269">
        <v>295864</v>
      </c>
      <c r="D2525" s="269">
        <v>953</v>
      </c>
      <c r="E2525" s="270">
        <v>0.1</v>
      </c>
      <c r="F2525" s="271">
        <f t="shared" si="578"/>
        <v>95.300000000000011</v>
      </c>
      <c r="G2525" s="270">
        <v>0</v>
      </c>
      <c r="H2525" s="272">
        <f t="shared" si="579"/>
        <v>0</v>
      </c>
      <c r="I2525" s="273"/>
      <c r="J2525" s="277">
        <f>H2525+F2525</f>
        <v>95.300000000000011</v>
      </c>
      <c r="K2525" s="231">
        <v>43636</v>
      </c>
    </row>
    <row r="2526" spans="1:11" s="1" customFormat="1" ht="15.75">
      <c r="A2526" s="269"/>
      <c r="B2526" s="269">
        <v>5314</v>
      </c>
      <c r="C2526" s="269">
        <v>296149</v>
      </c>
      <c r="D2526" s="269">
        <v>190</v>
      </c>
      <c r="E2526" s="270">
        <v>0.1</v>
      </c>
      <c r="F2526" s="271">
        <f t="shared" si="578"/>
        <v>19</v>
      </c>
      <c r="G2526" s="270">
        <v>0</v>
      </c>
      <c r="H2526" s="272">
        <f t="shared" si="579"/>
        <v>0</v>
      </c>
      <c r="I2526" s="273"/>
      <c r="K2526" s="231"/>
    </row>
    <row r="2527" spans="1:11" s="1" customFormat="1" ht="15.75">
      <c r="A2527" s="269"/>
      <c r="B2527" s="269">
        <v>5314</v>
      </c>
      <c r="C2527" s="269">
        <v>295855</v>
      </c>
      <c r="D2527" s="269">
        <v>1728</v>
      </c>
      <c r="E2527" s="270">
        <v>0.1</v>
      </c>
      <c r="F2527" s="271">
        <f t="shared" si="578"/>
        <v>172.8</v>
      </c>
      <c r="G2527" s="270">
        <v>0</v>
      </c>
      <c r="H2527" s="272">
        <f t="shared" si="579"/>
        <v>0</v>
      </c>
      <c r="I2527" s="273"/>
      <c r="K2527" s="231"/>
    </row>
    <row r="2528" spans="1:11" s="1" customFormat="1" ht="15.75">
      <c r="A2528" s="269"/>
      <c r="B2528" s="269">
        <v>5315</v>
      </c>
      <c r="C2528" s="269">
        <v>295882</v>
      </c>
      <c r="D2528" s="269">
        <v>798</v>
      </c>
      <c r="E2528" s="270">
        <v>0.1</v>
      </c>
      <c r="F2528" s="271">
        <f t="shared" si="578"/>
        <v>79.800000000000011</v>
      </c>
      <c r="G2528" s="270">
        <v>0</v>
      </c>
      <c r="H2528" s="272">
        <f t="shared" si="579"/>
        <v>0</v>
      </c>
      <c r="I2528" s="273"/>
      <c r="K2528" s="231"/>
    </row>
    <row r="2529" spans="1:11" s="1" customFormat="1" ht="15.75">
      <c r="A2529" s="269"/>
      <c r="B2529" s="269">
        <v>5315</v>
      </c>
      <c r="C2529" s="269">
        <v>296158</v>
      </c>
      <c r="D2529" s="269">
        <v>160</v>
      </c>
      <c r="E2529" s="270">
        <v>0.1</v>
      </c>
      <c r="F2529" s="271">
        <f t="shared" si="578"/>
        <v>16</v>
      </c>
      <c r="G2529" s="270">
        <v>0</v>
      </c>
      <c r="H2529" s="272">
        <f t="shared" si="579"/>
        <v>0</v>
      </c>
      <c r="I2529" s="273"/>
      <c r="K2529" s="231"/>
    </row>
    <row r="2530" spans="1:11" s="1" customFormat="1" ht="15.75">
      <c r="A2530" s="269"/>
      <c r="B2530" s="269">
        <v>5315</v>
      </c>
      <c r="C2530" s="269">
        <v>295873</v>
      </c>
      <c r="D2530" s="269">
        <v>1440</v>
      </c>
      <c r="E2530" s="270">
        <v>0.1</v>
      </c>
      <c r="F2530" s="271">
        <f t="shared" si="578"/>
        <v>144</v>
      </c>
      <c r="G2530" s="270">
        <v>0</v>
      </c>
      <c r="H2530" s="272">
        <f t="shared" si="579"/>
        <v>0</v>
      </c>
      <c r="I2530" s="273"/>
      <c r="J2530" s="277">
        <f>H2530+F2530</f>
        <v>144</v>
      </c>
      <c r="K2530" s="231">
        <v>43636</v>
      </c>
    </row>
    <row r="2531" spans="1:11" s="1" customFormat="1" ht="15.75">
      <c r="A2531" s="269"/>
      <c r="B2531" s="269">
        <v>5316</v>
      </c>
      <c r="C2531" s="269">
        <v>295900</v>
      </c>
      <c r="D2531" s="269">
        <v>504</v>
      </c>
      <c r="E2531" s="270">
        <v>0.1</v>
      </c>
      <c r="F2531" s="271">
        <f t="shared" si="578"/>
        <v>50.400000000000006</v>
      </c>
      <c r="G2531" s="270">
        <v>0</v>
      </c>
      <c r="H2531" s="272">
        <f t="shared" si="579"/>
        <v>0</v>
      </c>
      <c r="I2531" s="273"/>
      <c r="K2531" s="231"/>
    </row>
    <row r="2532" spans="1:11" s="1" customFormat="1" ht="15.75">
      <c r="A2532" s="269"/>
      <c r="B2532" s="269">
        <v>5316</v>
      </c>
      <c r="C2532" s="269">
        <v>296167</v>
      </c>
      <c r="D2532" s="269">
        <v>103</v>
      </c>
      <c r="E2532" s="270">
        <v>0.1</v>
      </c>
      <c r="F2532" s="271">
        <f t="shared" si="578"/>
        <v>10.3</v>
      </c>
      <c r="G2532" s="270">
        <v>0</v>
      </c>
      <c r="H2532" s="272">
        <f t="shared" si="579"/>
        <v>0</v>
      </c>
      <c r="I2532" s="273"/>
      <c r="K2532" s="231"/>
    </row>
    <row r="2533" spans="1:11" s="1" customFormat="1" ht="15.75">
      <c r="A2533" s="269"/>
      <c r="B2533" s="269">
        <v>5316</v>
      </c>
      <c r="C2533" s="269">
        <v>295891</v>
      </c>
      <c r="D2533" s="269">
        <v>936</v>
      </c>
      <c r="E2533" s="270">
        <v>0.1</v>
      </c>
      <c r="F2533" s="271">
        <f t="shared" si="578"/>
        <v>93.600000000000009</v>
      </c>
      <c r="G2533" s="270">
        <v>0</v>
      </c>
      <c r="H2533" s="272">
        <f t="shared" si="579"/>
        <v>0</v>
      </c>
      <c r="I2533" s="273"/>
      <c r="J2533" s="277">
        <f>H2533+F2533</f>
        <v>93.600000000000009</v>
      </c>
      <c r="K2533" s="231">
        <v>43636</v>
      </c>
    </row>
    <row r="2534" spans="1:11" s="1" customFormat="1" ht="15.75">
      <c r="A2534" s="269"/>
      <c r="B2534" s="269">
        <v>5317</v>
      </c>
      <c r="C2534" s="269">
        <v>295929</v>
      </c>
      <c r="D2534" s="269">
        <v>463</v>
      </c>
      <c r="E2534" s="270">
        <v>0.1</v>
      </c>
      <c r="F2534" s="271">
        <f t="shared" ref="F2534:F2561" si="580">E2534*D2534</f>
        <v>46.300000000000004</v>
      </c>
      <c r="G2534" s="270">
        <v>0</v>
      </c>
      <c r="H2534" s="272">
        <f t="shared" ref="H2534:H2561" si="581">G2534*D2534</f>
        <v>0</v>
      </c>
      <c r="I2534" s="273"/>
      <c r="K2534" s="231"/>
    </row>
    <row r="2535" spans="1:11" s="1" customFormat="1" ht="15.75">
      <c r="A2535" s="269"/>
      <c r="B2535" s="269">
        <v>5317</v>
      </c>
      <c r="C2535" s="269">
        <v>295910</v>
      </c>
      <c r="D2535" s="269">
        <v>864</v>
      </c>
      <c r="E2535" s="270">
        <v>0.1</v>
      </c>
      <c r="F2535" s="271">
        <f t="shared" si="580"/>
        <v>86.4</v>
      </c>
      <c r="G2535" s="270">
        <v>0</v>
      </c>
      <c r="H2535" s="272">
        <f t="shared" si="581"/>
        <v>0</v>
      </c>
      <c r="I2535" s="273"/>
      <c r="K2535" s="231"/>
    </row>
    <row r="2536" spans="1:11" s="1" customFormat="1" ht="15.75">
      <c r="A2536" s="269"/>
      <c r="B2536" s="269">
        <v>5317</v>
      </c>
      <c r="C2536" s="269">
        <v>296176</v>
      </c>
      <c r="D2536" s="269">
        <v>96</v>
      </c>
      <c r="E2536" s="270">
        <v>0.1</v>
      </c>
      <c r="F2536" s="271">
        <f t="shared" si="580"/>
        <v>9.6000000000000014</v>
      </c>
      <c r="G2536" s="270">
        <v>0</v>
      </c>
      <c r="H2536" s="272">
        <f t="shared" si="581"/>
        <v>0</v>
      </c>
      <c r="I2536" s="273"/>
      <c r="K2536" s="231"/>
    </row>
    <row r="2537" spans="1:11" s="1" customFormat="1" ht="15.75">
      <c r="A2537" s="269"/>
      <c r="B2537" s="269">
        <v>342</v>
      </c>
      <c r="C2537" s="269">
        <v>296084</v>
      </c>
      <c r="D2537" s="269">
        <v>151</v>
      </c>
      <c r="E2537" s="270">
        <v>0.1</v>
      </c>
      <c r="F2537" s="271">
        <f t="shared" si="580"/>
        <v>15.100000000000001</v>
      </c>
      <c r="G2537" s="270">
        <v>0</v>
      </c>
      <c r="H2537" s="272">
        <f t="shared" si="581"/>
        <v>0</v>
      </c>
      <c r="I2537" s="273"/>
      <c r="K2537" s="231"/>
    </row>
    <row r="2538" spans="1:11" s="1" customFormat="1" ht="15.75">
      <c r="A2538" s="274" t="s">
        <v>3318</v>
      </c>
      <c r="B2538" s="274">
        <v>6498</v>
      </c>
      <c r="C2538" s="269">
        <v>305021</v>
      </c>
      <c r="D2538" s="274">
        <v>631</v>
      </c>
      <c r="E2538" s="275">
        <v>0.15</v>
      </c>
      <c r="F2538" s="271">
        <f t="shared" si="580"/>
        <v>94.649999999999991</v>
      </c>
      <c r="G2538" s="275">
        <v>0</v>
      </c>
      <c r="H2538" s="272">
        <f t="shared" si="581"/>
        <v>0</v>
      </c>
      <c r="I2538" s="273"/>
      <c r="K2538" s="231"/>
    </row>
    <row r="2539" spans="1:11" s="1" customFormat="1" ht="15.75">
      <c r="A2539" s="274"/>
      <c r="B2539" s="274">
        <v>6498</v>
      </c>
      <c r="C2539" s="269">
        <v>305012</v>
      </c>
      <c r="D2539" s="274">
        <v>960</v>
      </c>
      <c r="E2539" s="275">
        <v>0.15</v>
      </c>
      <c r="F2539" s="271">
        <f t="shared" si="580"/>
        <v>144</v>
      </c>
      <c r="G2539" s="275">
        <v>0</v>
      </c>
      <c r="H2539" s="272">
        <f t="shared" si="581"/>
        <v>0</v>
      </c>
      <c r="I2539" s="273"/>
      <c r="K2539" s="231"/>
    </row>
    <row r="2540" spans="1:11" s="1" customFormat="1" ht="15.75">
      <c r="A2540" s="274"/>
      <c r="B2540" s="274">
        <v>6498</v>
      </c>
      <c r="C2540" s="269">
        <v>305030</v>
      </c>
      <c r="D2540" s="274">
        <v>329</v>
      </c>
      <c r="E2540" s="275">
        <v>0.15</v>
      </c>
      <c r="F2540" s="271">
        <f t="shared" si="580"/>
        <v>49.35</v>
      </c>
      <c r="G2540" s="275">
        <v>0</v>
      </c>
      <c r="H2540" s="272">
        <f t="shared" si="581"/>
        <v>0</v>
      </c>
      <c r="I2540" s="273"/>
      <c r="K2540" s="231"/>
    </row>
    <row r="2541" spans="1:11" s="1" customFormat="1" ht="15.75">
      <c r="A2541" s="274"/>
      <c r="B2541" s="274">
        <v>6500</v>
      </c>
      <c r="C2541" s="269">
        <v>305104</v>
      </c>
      <c r="D2541" s="274">
        <v>320</v>
      </c>
      <c r="E2541" s="275">
        <v>0.15</v>
      </c>
      <c r="F2541" s="271">
        <f t="shared" si="580"/>
        <v>48</v>
      </c>
      <c r="G2541" s="275">
        <v>0</v>
      </c>
      <c r="H2541" s="272">
        <f t="shared" si="581"/>
        <v>0</v>
      </c>
      <c r="I2541" s="273"/>
      <c r="K2541" s="231"/>
    </row>
    <row r="2542" spans="1:11" s="1" customFormat="1" ht="15.75">
      <c r="A2542" s="274"/>
      <c r="B2542" s="274">
        <v>6500</v>
      </c>
      <c r="C2542" s="269">
        <v>305077</v>
      </c>
      <c r="D2542" s="274">
        <v>384</v>
      </c>
      <c r="E2542" s="275">
        <v>0.15</v>
      </c>
      <c r="F2542" s="271">
        <f t="shared" si="580"/>
        <v>57.599999999999994</v>
      </c>
      <c r="G2542" s="275">
        <v>0</v>
      </c>
      <c r="H2542" s="272">
        <f t="shared" si="581"/>
        <v>0</v>
      </c>
      <c r="I2542" s="273"/>
      <c r="J2542" s="277">
        <f>H2542+F2542</f>
        <v>57.599999999999994</v>
      </c>
      <c r="K2542" s="231">
        <v>43636</v>
      </c>
    </row>
    <row r="2543" spans="1:11" s="1" customFormat="1" ht="15.75">
      <c r="A2543" s="274"/>
      <c r="B2543" s="274">
        <v>6500</v>
      </c>
      <c r="C2543" s="269">
        <v>305095</v>
      </c>
      <c r="D2543" s="274">
        <v>251</v>
      </c>
      <c r="E2543" s="275">
        <v>0.15</v>
      </c>
      <c r="F2543" s="271">
        <f t="shared" si="580"/>
        <v>37.65</v>
      </c>
      <c r="G2543" s="275">
        <v>0</v>
      </c>
      <c r="H2543" s="272">
        <f t="shared" si="581"/>
        <v>0</v>
      </c>
      <c r="I2543" s="273"/>
      <c r="K2543" s="231"/>
    </row>
    <row r="2544" spans="1:11" s="1" customFormat="1" ht="15.75">
      <c r="A2544" s="274" t="s">
        <v>3319</v>
      </c>
      <c r="B2544" s="274">
        <v>6499</v>
      </c>
      <c r="C2544" s="269">
        <v>305059</v>
      </c>
      <c r="D2544" s="274">
        <v>1126</v>
      </c>
      <c r="E2544" s="275">
        <v>0.12</v>
      </c>
      <c r="F2544" s="271">
        <f t="shared" si="580"/>
        <v>135.12</v>
      </c>
      <c r="G2544" s="275">
        <v>0</v>
      </c>
      <c r="H2544" s="272">
        <f t="shared" si="581"/>
        <v>0</v>
      </c>
      <c r="I2544" s="273"/>
      <c r="K2544" s="231"/>
    </row>
    <row r="2545" spans="1:11" s="1" customFormat="1" ht="15.75">
      <c r="A2545" s="274"/>
      <c r="B2545" s="274">
        <v>6499</v>
      </c>
      <c r="C2545" s="269">
        <v>305040</v>
      </c>
      <c r="D2545" s="274">
        <v>1120</v>
      </c>
      <c r="E2545" s="275">
        <v>0.12</v>
      </c>
      <c r="F2545" s="271">
        <f t="shared" si="580"/>
        <v>134.4</v>
      </c>
      <c r="G2545" s="275">
        <v>0</v>
      </c>
      <c r="H2545" s="272">
        <f t="shared" si="581"/>
        <v>0</v>
      </c>
      <c r="I2545" s="273"/>
      <c r="J2545" s="277">
        <f>H2545+F2545</f>
        <v>134.4</v>
      </c>
      <c r="K2545" s="231">
        <v>43636</v>
      </c>
    </row>
    <row r="2546" spans="1:11" s="1" customFormat="1" ht="15.75">
      <c r="A2546" s="274"/>
      <c r="B2546" s="274">
        <v>6499</v>
      </c>
      <c r="C2546" s="269">
        <v>305068</v>
      </c>
      <c r="D2546" s="274">
        <v>540</v>
      </c>
      <c r="E2546" s="275">
        <v>0.12</v>
      </c>
      <c r="F2546" s="271">
        <f t="shared" si="580"/>
        <v>64.8</v>
      </c>
      <c r="G2546" s="275">
        <v>0</v>
      </c>
      <c r="H2546" s="272">
        <f t="shared" si="581"/>
        <v>0</v>
      </c>
      <c r="I2546" s="273"/>
      <c r="K2546" s="231"/>
    </row>
    <row r="2547" spans="1:11" s="1" customFormat="1" ht="15.75">
      <c r="A2547" s="274"/>
      <c r="B2547" s="274">
        <v>6511</v>
      </c>
      <c r="C2547" s="269">
        <v>305140</v>
      </c>
      <c r="D2547" s="274">
        <v>409</v>
      </c>
      <c r="E2547" s="275">
        <v>0.12</v>
      </c>
      <c r="F2547" s="271">
        <f t="shared" si="580"/>
        <v>49.08</v>
      </c>
      <c r="G2547" s="275">
        <v>0</v>
      </c>
      <c r="H2547" s="272">
        <f t="shared" si="581"/>
        <v>0</v>
      </c>
      <c r="I2547" s="273"/>
      <c r="K2547" s="231"/>
    </row>
    <row r="2548" spans="1:11" s="1" customFormat="1" ht="15.75">
      <c r="A2548" s="274"/>
      <c r="B2548" s="274">
        <v>6511</v>
      </c>
      <c r="C2548" s="269">
        <v>305131</v>
      </c>
      <c r="D2548" s="274">
        <v>523</v>
      </c>
      <c r="E2548" s="275">
        <v>0.12</v>
      </c>
      <c r="F2548" s="271">
        <f t="shared" si="580"/>
        <v>62.76</v>
      </c>
      <c r="G2548" s="275">
        <v>0</v>
      </c>
      <c r="H2548" s="272">
        <f t="shared" si="581"/>
        <v>0</v>
      </c>
      <c r="I2548" s="273"/>
      <c r="K2548" s="231"/>
    </row>
    <row r="2549" spans="1:11" s="1" customFormat="1" ht="15.75">
      <c r="A2549" s="274"/>
      <c r="B2549" s="274">
        <v>6511</v>
      </c>
      <c r="C2549" s="269">
        <v>305113</v>
      </c>
      <c r="D2549" s="274">
        <v>528</v>
      </c>
      <c r="E2549" s="275">
        <v>0.12</v>
      </c>
      <c r="F2549" s="271">
        <f t="shared" si="580"/>
        <v>63.36</v>
      </c>
      <c r="G2549" s="275">
        <v>0</v>
      </c>
      <c r="H2549" s="272">
        <f t="shared" si="581"/>
        <v>0</v>
      </c>
      <c r="I2549" s="273"/>
      <c r="K2549" s="231"/>
    </row>
    <row r="2550" spans="1:11" s="1" customFormat="1" ht="15.75">
      <c r="A2550" s="274" t="s">
        <v>3320</v>
      </c>
      <c r="B2550" s="274">
        <v>150</v>
      </c>
      <c r="C2550" s="269">
        <v>326380</v>
      </c>
      <c r="D2550" s="276">
        <v>611</v>
      </c>
      <c r="E2550" s="276">
        <v>0.1</v>
      </c>
      <c r="F2550" s="271">
        <f t="shared" si="580"/>
        <v>61.1</v>
      </c>
      <c r="G2550" s="275">
        <v>0</v>
      </c>
      <c r="H2550" s="272">
        <f t="shared" si="581"/>
        <v>0</v>
      </c>
      <c r="I2550" s="273"/>
      <c r="K2550" s="231"/>
    </row>
    <row r="2551" spans="1:11" s="1" customFormat="1" ht="15.75">
      <c r="A2551" s="274"/>
      <c r="B2551" s="274">
        <v>150</v>
      </c>
      <c r="C2551" s="269">
        <v>326361</v>
      </c>
      <c r="D2551" s="276">
        <v>912</v>
      </c>
      <c r="E2551" s="276">
        <v>0.1</v>
      </c>
      <c r="F2551" s="271">
        <f t="shared" si="580"/>
        <v>91.2</v>
      </c>
      <c r="G2551" s="275">
        <v>0</v>
      </c>
      <c r="H2551" s="272">
        <f t="shared" si="581"/>
        <v>0</v>
      </c>
      <c r="I2551" s="273"/>
      <c r="J2551" s="277">
        <f>H2551+F2551</f>
        <v>91.2</v>
      </c>
      <c r="K2551" s="231">
        <v>43636</v>
      </c>
    </row>
    <row r="2552" spans="1:11" s="1" customFormat="1" ht="15.75">
      <c r="A2552" s="274"/>
      <c r="B2552" s="274">
        <v>150</v>
      </c>
      <c r="C2552" s="269">
        <v>339543</v>
      </c>
      <c r="D2552" s="276">
        <v>660</v>
      </c>
      <c r="E2552" s="276">
        <v>0.1</v>
      </c>
      <c r="F2552" s="271">
        <f t="shared" si="580"/>
        <v>66</v>
      </c>
      <c r="G2552" s="275">
        <v>0</v>
      </c>
      <c r="H2552" s="272">
        <f t="shared" si="581"/>
        <v>0</v>
      </c>
      <c r="I2552" s="273"/>
      <c r="K2552" s="231"/>
    </row>
    <row r="2553" spans="1:11" s="1" customFormat="1" ht="15.75">
      <c r="A2553" s="274" t="s">
        <v>3321</v>
      </c>
      <c r="B2553" s="274">
        <v>149</v>
      </c>
      <c r="C2553" s="269">
        <v>326480</v>
      </c>
      <c r="D2553" s="276">
        <v>651</v>
      </c>
      <c r="E2553" s="276">
        <v>0.1</v>
      </c>
      <c r="F2553" s="271">
        <f t="shared" si="580"/>
        <v>65.100000000000009</v>
      </c>
      <c r="G2553" s="275">
        <v>0</v>
      </c>
      <c r="H2553" s="272">
        <f t="shared" si="581"/>
        <v>0</v>
      </c>
      <c r="I2553" s="273"/>
      <c r="K2553" s="231"/>
    </row>
    <row r="2554" spans="1:11" s="1" customFormat="1" ht="15.75">
      <c r="A2554" s="274"/>
      <c r="B2554" s="274">
        <v>149</v>
      </c>
      <c r="C2554" s="269">
        <v>326453</v>
      </c>
      <c r="D2554" s="276">
        <v>960</v>
      </c>
      <c r="E2554" s="276">
        <v>0.1</v>
      </c>
      <c r="F2554" s="271">
        <f t="shared" si="580"/>
        <v>96</v>
      </c>
      <c r="G2554" s="275">
        <v>0</v>
      </c>
      <c r="H2554" s="272">
        <f t="shared" si="581"/>
        <v>0</v>
      </c>
      <c r="I2554" s="273"/>
      <c r="K2554" s="231"/>
    </row>
    <row r="2555" spans="1:11" s="1" customFormat="1" ht="15.75">
      <c r="A2555" s="274"/>
      <c r="B2555" s="274">
        <v>149</v>
      </c>
      <c r="C2555" s="269">
        <v>326509</v>
      </c>
      <c r="D2555" s="276">
        <v>739</v>
      </c>
      <c r="E2555" s="276">
        <v>0.1</v>
      </c>
      <c r="F2555" s="271">
        <f t="shared" si="580"/>
        <v>73.900000000000006</v>
      </c>
      <c r="G2555" s="275">
        <v>0</v>
      </c>
      <c r="H2555" s="272">
        <f t="shared" si="581"/>
        <v>0</v>
      </c>
      <c r="I2555" s="273"/>
      <c r="K2555" s="231"/>
    </row>
    <row r="2556" spans="1:11" s="1" customFormat="1" ht="15.75">
      <c r="A2556" s="274" t="s">
        <v>3322</v>
      </c>
      <c r="B2556" s="274">
        <v>151</v>
      </c>
      <c r="C2556" s="269">
        <v>326581</v>
      </c>
      <c r="D2556" s="276">
        <v>1265</v>
      </c>
      <c r="E2556" s="276">
        <v>0.1</v>
      </c>
      <c r="F2556" s="271">
        <f t="shared" si="580"/>
        <v>126.5</v>
      </c>
      <c r="G2556" s="275">
        <v>0</v>
      </c>
      <c r="H2556" s="272">
        <f t="shared" si="581"/>
        <v>0</v>
      </c>
      <c r="I2556" s="273"/>
      <c r="J2556" s="277">
        <f>H2556+F2556</f>
        <v>126.5</v>
      </c>
      <c r="K2556" s="231">
        <v>43636</v>
      </c>
    </row>
    <row r="2557" spans="1:11" s="1" customFormat="1" ht="15.75">
      <c r="A2557" s="274"/>
      <c r="B2557" s="274">
        <v>151</v>
      </c>
      <c r="C2557" s="269">
        <v>326590</v>
      </c>
      <c r="D2557" s="276">
        <v>832</v>
      </c>
      <c r="E2557" s="276">
        <v>0.1</v>
      </c>
      <c r="F2557" s="271">
        <f t="shared" si="580"/>
        <v>83.2</v>
      </c>
      <c r="G2557" s="275">
        <v>0</v>
      </c>
      <c r="H2557" s="272">
        <f t="shared" si="581"/>
        <v>0</v>
      </c>
      <c r="I2557" s="273"/>
      <c r="K2557" s="231"/>
    </row>
    <row r="2558" spans="1:11" s="1" customFormat="1" ht="15.75">
      <c r="A2558" s="274"/>
      <c r="B2558" s="274">
        <v>151</v>
      </c>
      <c r="C2558" s="269">
        <v>326325</v>
      </c>
      <c r="D2558" s="276">
        <v>960</v>
      </c>
      <c r="E2558" s="276">
        <v>0.1</v>
      </c>
      <c r="F2558" s="271">
        <f t="shared" si="580"/>
        <v>96</v>
      </c>
      <c r="G2558" s="275">
        <v>0</v>
      </c>
      <c r="H2558" s="272">
        <f t="shared" si="581"/>
        <v>0</v>
      </c>
      <c r="I2558" s="273"/>
      <c r="K2558" s="231"/>
    </row>
    <row r="2559" spans="1:11" s="1" customFormat="1" ht="15.75">
      <c r="A2559" s="274"/>
      <c r="B2559" s="274">
        <v>152</v>
      </c>
      <c r="C2559" s="269">
        <v>326334</v>
      </c>
      <c r="D2559" s="276">
        <v>1181</v>
      </c>
      <c r="E2559" s="276">
        <v>0.1</v>
      </c>
      <c r="F2559" s="271">
        <f t="shared" si="580"/>
        <v>118.10000000000001</v>
      </c>
      <c r="G2559" s="275">
        <v>0</v>
      </c>
      <c r="H2559" s="272">
        <f t="shared" si="581"/>
        <v>0</v>
      </c>
      <c r="I2559" s="273"/>
      <c r="J2559" s="277">
        <f>H2559+F2559</f>
        <v>118.10000000000001</v>
      </c>
      <c r="K2559" s="231">
        <v>43636</v>
      </c>
    </row>
    <row r="2560" spans="1:11" s="1" customFormat="1" ht="15.75">
      <c r="A2560" s="274"/>
      <c r="B2560" s="274">
        <v>152</v>
      </c>
      <c r="C2560" s="269">
        <v>326343</v>
      </c>
      <c r="D2560" s="276">
        <v>784</v>
      </c>
      <c r="E2560" s="276">
        <v>0.1</v>
      </c>
      <c r="F2560" s="271">
        <f t="shared" si="580"/>
        <v>78.400000000000006</v>
      </c>
      <c r="G2560" s="275">
        <v>0</v>
      </c>
      <c r="H2560" s="272">
        <f t="shared" si="581"/>
        <v>0</v>
      </c>
      <c r="I2560" s="273"/>
      <c r="K2560" s="231"/>
    </row>
    <row r="2561" spans="1:11" s="1" customFormat="1" ht="15.75">
      <c r="A2561" s="274"/>
      <c r="B2561" s="274">
        <v>152</v>
      </c>
      <c r="C2561" s="269">
        <v>326352</v>
      </c>
      <c r="D2561" s="276">
        <v>841</v>
      </c>
      <c r="E2561" s="276">
        <v>0.1</v>
      </c>
      <c r="F2561" s="271">
        <f t="shared" si="580"/>
        <v>84.100000000000009</v>
      </c>
      <c r="G2561" s="275">
        <v>0</v>
      </c>
      <c r="H2561" s="278">
        <f t="shared" si="581"/>
        <v>0</v>
      </c>
      <c r="I2561" s="273"/>
      <c r="K2561" s="231"/>
    </row>
    <row r="2562" spans="1:11" s="1" customFormat="1" ht="15.75">
      <c r="A2562" s="279"/>
      <c r="B2562" s="195"/>
      <c r="C2562" s="195"/>
      <c r="D2562" s="196">
        <f>SUM(D2475:D2561)</f>
        <v>69368</v>
      </c>
      <c r="E2562" s="195"/>
      <c r="F2562" s="278">
        <f t="shared" ref="F2562:H2562" si="582">SUM(F2475:F2561)</f>
        <v>5156.1000000000013</v>
      </c>
      <c r="G2562" s="278"/>
      <c r="H2562" s="278">
        <f t="shared" si="582"/>
        <v>21.54</v>
      </c>
      <c r="I2562" s="258">
        <f>SUM(F2562:H2562)</f>
        <v>5177.6400000000012</v>
      </c>
      <c r="K2562" s="231"/>
    </row>
    <row r="2563" spans="1:11" s="1" customFormat="1" ht="15.75">
      <c r="A2563" s="280" t="s">
        <v>3325</v>
      </c>
      <c r="B2563" s="280">
        <v>1603</v>
      </c>
      <c r="C2563" s="280">
        <v>287962</v>
      </c>
      <c r="D2563" s="280">
        <v>3450</v>
      </c>
      <c r="E2563" s="282">
        <v>0.05</v>
      </c>
      <c r="F2563" s="289">
        <f>E2563*D2563</f>
        <v>172.5</v>
      </c>
      <c r="G2563" s="282">
        <v>0</v>
      </c>
      <c r="H2563" s="289">
        <f>G2563*D2563</f>
        <v>0</v>
      </c>
      <c r="I2563" s="258"/>
      <c r="K2563" s="231"/>
    </row>
    <row r="2564" spans="1:11" s="1" customFormat="1" ht="15.75">
      <c r="A2564" s="280" t="s">
        <v>3325</v>
      </c>
      <c r="B2564" s="280">
        <v>1604</v>
      </c>
      <c r="C2564" s="280">
        <v>287926</v>
      </c>
      <c r="D2564" s="280">
        <v>2579</v>
      </c>
      <c r="E2564" s="282">
        <v>0.05</v>
      </c>
      <c r="F2564" s="289">
        <f t="shared" ref="F2564:F2565" si="583">E2564*D2564</f>
        <v>128.95000000000002</v>
      </c>
      <c r="G2564" s="282">
        <v>0</v>
      </c>
      <c r="H2564" s="289">
        <f t="shared" ref="H2564:H2565" si="584">G2564*D2564</f>
        <v>0</v>
      </c>
      <c r="I2564" s="258"/>
      <c r="K2564" s="231"/>
    </row>
    <row r="2565" spans="1:11" s="1" customFormat="1" ht="15.75">
      <c r="A2565" s="280" t="s">
        <v>3325</v>
      </c>
      <c r="B2565" s="280">
        <v>1605</v>
      </c>
      <c r="C2565" s="280">
        <v>287944</v>
      </c>
      <c r="D2565" s="280">
        <v>2471</v>
      </c>
      <c r="E2565" s="282">
        <v>0.05</v>
      </c>
      <c r="F2565" s="289">
        <f t="shared" si="583"/>
        <v>123.55000000000001</v>
      </c>
      <c r="G2565" s="282">
        <v>0</v>
      </c>
      <c r="H2565" s="289">
        <f t="shared" si="584"/>
        <v>0</v>
      </c>
      <c r="I2565" s="258"/>
      <c r="K2565" s="231"/>
    </row>
    <row r="2566" spans="1:11" s="1" customFormat="1" ht="15.75">
      <c r="A2566" s="281" t="s">
        <v>3326</v>
      </c>
      <c r="B2566" s="281">
        <v>5312</v>
      </c>
      <c r="C2566" s="281">
        <v>295828</v>
      </c>
      <c r="D2566" s="281">
        <v>1086</v>
      </c>
      <c r="E2566" s="283">
        <v>0.1</v>
      </c>
      <c r="F2566" s="285">
        <f>E2566*D2566</f>
        <v>108.60000000000001</v>
      </c>
      <c r="G2566" s="284">
        <v>0</v>
      </c>
      <c r="H2566" s="285">
        <f>G2566*D2566</f>
        <v>0</v>
      </c>
      <c r="I2566" s="258"/>
      <c r="J2566" s="277">
        <f>H2566+F2566</f>
        <v>108.60000000000001</v>
      </c>
      <c r="K2566" s="231">
        <v>43644</v>
      </c>
    </row>
    <row r="2567" spans="1:11" s="1" customFormat="1" ht="15.75">
      <c r="A2567" s="281" t="s">
        <v>3326</v>
      </c>
      <c r="B2567" s="281">
        <v>5312</v>
      </c>
      <c r="C2567" s="281">
        <v>295819</v>
      </c>
      <c r="D2567" s="281">
        <v>931</v>
      </c>
      <c r="E2567" s="283">
        <v>0.1</v>
      </c>
      <c r="F2567" s="285">
        <f t="shared" ref="F2567:F2577" si="585">E2567*D2567</f>
        <v>93.100000000000009</v>
      </c>
      <c r="G2567" s="284">
        <v>0</v>
      </c>
      <c r="H2567" s="285">
        <f t="shared" ref="H2567:H2577" si="586">G2567*D2567</f>
        <v>0</v>
      </c>
      <c r="I2567" s="258"/>
      <c r="K2567" s="231"/>
    </row>
    <row r="2568" spans="1:11" s="1" customFormat="1" ht="15.75">
      <c r="A2568" s="281" t="s">
        <v>3326</v>
      </c>
      <c r="B2568" s="281">
        <v>5312</v>
      </c>
      <c r="C2568" s="281">
        <v>296066</v>
      </c>
      <c r="D2568" s="281">
        <v>578</v>
      </c>
      <c r="E2568" s="283">
        <v>0.1</v>
      </c>
      <c r="F2568" s="285">
        <f t="shared" si="585"/>
        <v>57.800000000000004</v>
      </c>
      <c r="G2568" s="284">
        <v>0</v>
      </c>
      <c r="H2568" s="285">
        <f t="shared" si="586"/>
        <v>0</v>
      </c>
      <c r="I2568" s="258"/>
      <c r="K2568" s="231"/>
    </row>
    <row r="2569" spans="1:11" s="1" customFormat="1" ht="15.75">
      <c r="A2569" s="281" t="s">
        <v>3326</v>
      </c>
      <c r="B2569" s="281">
        <v>5311</v>
      </c>
      <c r="C2569" s="281">
        <v>295800</v>
      </c>
      <c r="D2569" s="281">
        <v>1281</v>
      </c>
      <c r="E2569" s="283">
        <v>0.1</v>
      </c>
      <c r="F2569" s="285">
        <f t="shared" si="585"/>
        <v>128.1</v>
      </c>
      <c r="G2569" s="284">
        <v>0</v>
      </c>
      <c r="H2569" s="285">
        <f t="shared" si="586"/>
        <v>0</v>
      </c>
      <c r="I2569" s="258"/>
      <c r="J2569" s="277">
        <f>H2569+F2569</f>
        <v>128.1</v>
      </c>
      <c r="K2569" s="231">
        <v>43644</v>
      </c>
    </row>
    <row r="2570" spans="1:11" s="1" customFormat="1" ht="15.75">
      <c r="A2570" s="281" t="s">
        <v>3326</v>
      </c>
      <c r="B2570" s="281">
        <v>5311</v>
      </c>
      <c r="C2570" s="281">
        <v>295790</v>
      </c>
      <c r="D2570" s="281">
        <v>1029</v>
      </c>
      <c r="E2570" s="283">
        <v>0.1</v>
      </c>
      <c r="F2570" s="285">
        <f t="shared" si="585"/>
        <v>102.9</v>
      </c>
      <c r="G2570" s="284">
        <v>0</v>
      </c>
      <c r="H2570" s="285">
        <f t="shared" si="586"/>
        <v>0</v>
      </c>
      <c r="I2570" s="258"/>
      <c r="K2570" s="231"/>
    </row>
    <row r="2571" spans="1:11" s="1" customFormat="1" ht="15.75">
      <c r="A2571" s="281" t="s">
        <v>3326</v>
      </c>
      <c r="B2571" s="281">
        <v>5311</v>
      </c>
      <c r="C2571" s="281">
        <v>296057</v>
      </c>
      <c r="D2571" s="281">
        <v>389</v>
      </c>
      <c r="E2571" s="283">
        <v>0.1</v>
      </c>
      <c r="F2571" s="285">
        <f t="shared" si="585"/>
        <v>38.900000000000006</v>
      </c>
      <c r="G2571" s="284">
        <v>0</v>
      </c>
      <c r="H2571" s="285">
        <f t="shared" si="586"/>
        <v>0</v>
      </c>
      <c r="I2571" s="258"/>
      <c r="K2571" s="231"/>
    </row>
    <row r="2572" spans="1:11" s="1" customFormat="1" ht="15.75">
      <c r="A2572" s="281" t="s">
        <v>3326</v>
      </c>
      <c r="B2572" s="281">
        <v>5313</v>
      </c>
      <c r="C2572" s="281">
        <v>295846</v>
      </c>
      <c r="D2572" s="281">
        <v>343</v>
      </c>
      <c r="E2572" s="283">
        <v>0.1</v>
      </c>
      <c r="F2572" s="285">
        <f t="shared" si="585"/>
        <v>34.300000000000004</v>
      </c>
      <c r="G2572" s="284">
        <v>0</v>
      </c>
      <c r="H2572" s="285">
        <f t="shared" si="586"/>
        <v>0</v>
      </c>
      <c r="I2572" s="258"/>
      <c r="K2572" s="231"/>
    </row>
    <row r="2573" spans="1:11" s="1" customFormat="1" ht="15.75">
      <c r="A2573" s="281" t="s">
        <v>3326</v>
      </c>
      <c r="B2573" s="281">
        <v>5313</v>
      </c>
      <c r="C2573" s="281">
        <v>295837</v>
      </c>
      <c r="D2573" s="281">
        <v>245</v>
      </c>
      <c r="E2573" s="283">
        <v>0.1</v>
      </c>
      <c r="F2573" s="285">
        <f t="shared" si="585"/>
        <v>24.5</v>
      </c>
      <c r="G2573" s="284">
        <v>0</v>
      </c>
      <c r="H2573" s="285">
        <f t="shared" si="586"/>
        <v>0</v>
      </c>
      <c r="I2573" s="258"/>
      <c r="K2573" s="231"/>
    </row>
    <row r="2574" spans="1:11" s="1" customFormat="1" ht="15.75">
      <c r="A2574" s="281" t="s">
        <v>3326</v>
      </c>
      <c r="B2574" s="281">
        <v>5313</v>
      </c>
      <c r="C2574" s="281">
        <v>296075</v>
      </c>
      <c r="D2574" s="281">
        <v>173</v>
      </c>
      <c r="E2574" s="283">
        <v>0.1</v>
      </c>
      <c r="F2574" s="285">
        <f t="shared" si="585"/>
        <v>17.3</v>
      </c>
      <c r="G2574" s="284">
        <v>0</v>
      </c>
      <c r="H2574" s="285">
        <f t="shared" si="586"/>
        <v>0</v>
      </c>
      <c r="I2574" s="258"/>
      <c r="K2574" s="231"/>
    </row>
    <row r="2575" spans="1:11" s="1" customFormat="1" ht="15.75">
      <c r="A2575" s="281" t="s">
        <v>3326</v>
      </c>
      <c r="B2575" s="281">
        <v>5310</v>
      </c>
      <c r="C2575" s="281">
        <v>295781</v>
      </c>
      <c r="D2575" s="281">
        <v>384</v>
      </c>
      <c r="E2575" s="283">
        <v>0.1</v>
      </c>
      <c r="F2575" s="285">
        <f t="shared" si="585"/>
        <v>38.400000000000006</v>
      </c>
      <c r="G2575" s="284">
        <v>0</v>
      </c>
      <c r="H2575" s="285">
        <f t="shared" si="586"/>
        <v>0</v>
      </c>
      <c r="I2575" s="258"/>
      <c r="K2575" s="231"/>
    </row>
    <row r="2576" spans="1:11" s="1" customFormat="1" ht="15.75">
      <c r="A2576" s="281" t="s">
        <v>3326</v>
      </c>
      <c r="B2576" s="281">
        <v>5310</v>
      </c>
      <c r="C2576" s="281">
        <v>295772</v>
      </c>
      <c r="D2576" s="281">
        <v>576</v>
      </c>
      <c r="E2576" s="283">
        <v>0.1</v>
      </c>
      <c r="F2576" s="285">
        <f t="shared" si="585"/>
        <v>57.6</v>
      </c>
      <c r="G2576" s="284">
        <v>0</v>
      </c>
      <c r="H2576" s="285">
        <f t="shared" si="586"/>
        <v>0</v>
      </c>
      <c r="I2576" s="258"/>
      <c r="K2576" s="231"/>
    </row>
    <row r="2577" spans="1:11" s="1" customFormat="1" ht="15.75">
      <c r="A2577" s="281" t="s">
        <v>3326</v>
      </c>
      <c r="B2577" s="281">
        <v>5310</v>
      </c>
      <c r="C2577" s="281">
        <v>296048</v>
      </c>
      <c r="D2577" s="281">
        <v>458</v>
      </c>
      <c r="E2577" s="283">
        <v>0.1</v>
      </c>
      <c r="F2577" s="285">
        <f t="shared" si="585"/>
        <v>45.800000000000004</v>
      </c>
      <c r="G2577" s="284">
        <v>0</v>
      </c>
      <c r="H2577" s="285">
        <f t="shared" si="586"/>
        <v>0</v>
      </c>
      <c r="I2577" s="258"/>
      <c r="K2577" s="231"/>
    </row>
    <row r="2578" spans="1:11" s="1" customFormat="1" ht="15.75">
      <c r="A2578" s="286"/>
      <c r="B2578" s="287"/>
      <c r="C2578" s="287"/>
      <c r="D2578" s="285"/>
      <c r="E2578" s="287"/>
      <c r="F2578" s="284">
        <f>SUM(F2563:F2577)</f>
        <v>1172.3</v>
      </c>
      <c r="G2578" s="287"/>
      <c r="H2578" s="288">
        <f>SUM(H2563:H2577)</f>
        <v>0</v>
      </c>
      <c r="I2578" s="258">
        <f>SUM(F2578:H2578)</f>
        <v>1172.3</v>
      </c>
      <c r="K2578" s="231"/>
    </row>
    <row r="2579" spans="1:11" s="1" customFormat="1" ht="15.75">
      <c r="A2579" s="215"/>
      <c r="B2579" s="216"/>
      <c r="C2579" s="216"/>
      <c r="D2579" s="217"/>
      <c r="E2579" s="216"/>
      <c r="F2579" s="218"/>
      <c r="G2579" s="216"/>
      <c r="H2579" s="48"/>
      <c r="I2579" s="57"/>
      <c r="K2579" s="231"/>
    </row>
    <row r="2580" spans="1:11" s="1" customFormat="1" ht="15.75">
      <c r="A2580" s="215"/>
      <c r="B2580" s="216"/>
      <c r="C2580" s="216"/>
      <c r="D2580" s="217"/>
      <c r="E2580" s="216"/>
      <c r="F2580" s="218"/>
      <c r="G2580" s="216"/>
      <c r="H2580" s="48"/>
      <c r="I2580" s="57"/>
      <c r="K2580" s="231"/>
    </row>
    <row r="2581" spans="1:11" s="1" customFormat="1" ht="15.75">
      <c r="A2581" s="215"/>
      <c r="B2581" s="216"/>
      <c r="C2581" s="216"/>
      <c r="D2581" s="217"/>
      <c r="E2581" s="216"/>
      <c r="F2581" s="218"/>
      <c r="G2581" s="216"/>
      <c r="H2581" s="48" t="s">
        <v>3324</v>
      </c>
      <c r="I2581" s="57">
        <f>SUM(I169:I2578)</f>
        <v>193832.47999999992</v>
      </c>
      <c r="K2581" s="231"/>
    </row>
    <row r="2582" spans="1:11" s="1" customFormat="1" ht="15.75">
      <c r="A2582" s="215"/>
      <c r="B2582" s="216"/>
      <c r="C2582" s="216"/>
      <c r="D2582" s="217"/>
      <c r="E2582" s="216"/>
      <c r="F2582" s="218"/>
      <c r="G2582" s="216"/>
      <c r="H2582" s="48"/>
      <c r="I2582" s="57"/>
      <c r="K2582" s="231"/>
    </row>
    <row r="2583" spans="1:11" s="1" customFormat="1" ht="15.75">
      <c r="A2583" s="215"/>
      <c r="B2583" s="216"/>
      <c r="C2583" s="216"/>
      <c r="D2583" s="217"/>
      <c r="E2583" s="216"/>
      <c r="F2583" s="218"/>
      <c r="G2583" s="216"/>
      <c r="H2583" s="48"/>
      <c r="I2583" s="57"/>
      <c r="K2583" s="231"/>
    </row>
    <row r="2584" spans="1:11" s="1" customFormat="1" ht="15.75">
      <c r="A2584" s="1" t="s">
        <v>2826</v>
      </c>
      <c r="I2584" s="57"/>
      <c r="K2584" s="231"/>
    </row>
    <row r="2585" spans="1:11" s="1" customFormat="1" ht="15.75">
      <c r="A2585" s="1" t="s">
        <v>2827</v>
      </c>
      <c r="I2585" s="57"/>
      <c r="K2585" s="231"/>
    </row>
    <row r="2586" spans="1:11" s="1" customFormat="1" ht="15.75">
      <c r="A2586" s="1" t="s">
        <v>2828</v>
      </c>
      <c r="I2586" s="57"/>
      <c r="K2586" s="231"/>
    </row>
    <row r="2587" spans="1:11" s="1" customFormat="1" ht="15.75">
      <c r="A2587" s="1" t="s">
        <v>2829</v>
      </c>
      <c r="I2587" s="57"/>
      <c r="K2587" s="231"/>
    </row>
    <row r="2588" spans="1:11" s="1" customFormat="1" ht="15.75">
      <c r="A2588" s="1" t="s">
        <v>2830</v>
      </c>
      <c r="I2588" s="57"/>
      <c r="K2588" s="231"/>
    </row>
    <row r="2589" spans="1:11" s="1" customFormat="1" ht="15.75">
      <c r="A2589" s="1" t="s">
        <v>2831</v>
      </c>
      <c r="I2589" s="57"/>
      <c r="K2589" s="231"/>
    </row>
    <row r="2590" spans="1:11" s="1" customFormat="1" ht="15.75">
      <c r="A2590" s="1" t="s">
        <v>2832</v>
      </c>
      <c r="I2590" s="57"/>
      <c r="K2590" s="231"/>
    </row>
    <row r="2591" spans="1:11" s="1" customFormat="1" ht="15.75">
      <c r="A2591" s="1" t="s">
        <v>2833</v>
      </c>
      <c r="I2591" s="57"/>
      <c r="K2591" s="231"/>
    </row>
    <row r="2592" spans="1:11" s="1" customFormat="1" ht="15.75">
      <c r="A2592" s="1" t="s">
        <v>2834</v>
      </c>
      <c r="I2592" s="57"/>
      <c r="K2592" s="231"/>
    </row>
    <row r="2593" spans="1:11" s="1" customFormat="1" ht="15.75">
      <c r="A2593" s="1" t="s">
        <v>2835</v>
      </c>
      <c r="I2593" s="57"/>
      <c r="K2593" s="231"/>
    </row>
    <row r="2594" spans="1:11" s="20" customFormat="1" ht="15.75">
      <c r="A2594" s="20" t="s">
        <v>2836</v>
      </c>
      <c r="I2594" s="136"/>
      <c r="K2594" s="247"/>
    </row>
    <row r="2595" spans="1:11" s="1" customFormat="1" ht="15.75">
      <c r="A2595" s="1" t="s">
        <v>2837</v>
      </c>
      <c r="I2595" s="57"/>
      <c r="K2595" s="231"/>
    </row>
    <row r="2596" spans="1:11" s="1" customFormat="1" ht="15.75">
      <c r="A2596" s="1" t="s">
        <v>2838</v>
      </c>
      <c r="I2596" s="57"/>
      <c r="K2596" s="231"/>
    </row>
    <row r="2597" spans="1:11" s="1" customFormat="1" ht="15.75">
      <c r="A2597" s="1" t="s">
        <v>2839</v>
      </c>
      <c r="I2597" s="57"/>
      <c r="K2597" s="231"/>
    </row>
    <row r="2598" spans="1:11" s="1" customFormat="1" ht="15.75">
      <c r="A2598" s="1" t="s">
        <v>2840</v>
      </c>
      <c r="I2598" s="57"/>
      <c r="K2598" s="231"/>
    </row>
    <row r="2599" spans="1:11" s="1" customFormat="1" ht="15.75">
      <c r="A2599" s="1" t="s">
        <v>2841</v>
      </c>
      <c r="I2599" s="57"/>
      <c r="K2599" s="231"/>
    </row>
    <row r="2600" spans="1:11" s="1" customFormat="1" ht="15.75">
      <c r="A2600" s="1" t="s">
        <v>2842</v>
      </c>
      <c r="I2600" s="57"/>
      <c r="K2600" s="231"/>
    </row>
    <row r="2601" spans="1:11" s="1" customFormat="1" ht="15.75">
      <c r="A2601" s="1" t="s">
        <v>2843</v>
      </c>
      <c r="I2601" s="57"/>
      <c r="K2601" s="231"/>
    </row>
    <row r="2602" spans="1:11" s="1" customFormat="1" ht="15.75">
      <c r="A2602" s="1" t="s">
        <v>2844</v>
      </c>
      <c r="I2602" s="57"/>
      <c r="K2602" s="231"/>
    </row>
    <row r="2603" spans="1:11" s="1" customFormat="1" ht="15.75">
      <c r="A2603" s="1" t="s">
        <v>2845</v>
      </c>
      <c r="I2603" s="57"/>
      <c r="K2603" s="231"/>
    </row>
    <row r="2604" spans="1:11" s="1" customFormat="1" ht="15.75">
      <c r="A2604" s="1" t="s">
        <v>2846</v>
      </c>
      <c r="I2604" s="57"/>
      <c r="K2604" s="231"/>
    </row>
    <row r="2605" spans="1:11" s="1" customFormat="1" ht="15.75">
      <c r="A2605" s="1" t="s">
        <v>2847</v>
      </c>
      <c r="I2605" s="57"/>
      <c r="K2605" s="231"/>
    </row>
    <row r="2606" spans="1:11" s="1" customFormat="1" ht="15.75">
      <c r="A2606" s="1" t="s">
        <v>2848</v>
      </c>
      <c r="I2606" s="57"/>
      <c r="K2606" s="231"/>
    </row>
    <row r="2607" spans="1:11" s="1" customFormat="1" ht="15.75">
      <c r="A2607" s="1" t="s">
        <v>2849</v>
      </c>
      <c r="I2607" s="57"/>
      <c r="K2607" s="231"/>
    </row>
    <row r="2608" spans="1:11" s="1" customFormat="1" ht="15.75">
      <c r="A2608" s="1" t="s">
        <v>2850</v>
      </c>
      <c r="I2608" s="57"/>
      <c r="K2608" s="231"/>
    </row>
    <row r="2609" spans="1:11" s="1" customFormat="1" ht="15.75">
      <c r="A2609" s="1" t="s">
        <v>2851</v>
      </c>
      <c r="I2609" s="57"/>
      <c r="K2609" s="231"/>
    </row>
    <row r="2610" spans="1:11" s="1" customFormat="1" ht="15.75">
      <c r="A2610" s="1" t="s">
        <v>2852</v>
      </c>
      <c r="I2610" s="57"/>
      <c r="K2610" s="231"/>
    </row>
    <row r="2611" spans="1:11" s="1" customFormat="1" ht="15.75">
      <c r="A2611" s="1" t="s">
        <v>2853</v>
      </c>
      <c r="I2611" s="57"/>
      <c r="K2611" s="231"/>
    </row>
    <row r="2612" spans="1:11" s="1" customFormat="1" ht="15.75">
      <c r="A2612" s="1" t="s">
        <v>2854</v>
      </c>
      <c r="I2612" s="57"/>
      <c r="K2612" s="231"/>
    </row>
    <row r="2613" spans="1:11" s="1" customFormat="1" ht="15.75">
      <c r="A2613" s="1" t="s">
        <v>2855</v>
      </c>
      <c r="I2613" s="57"/>
      <c r="K2613" s="231"/>
    </row>
    <row r="2614" spans="1:11" s="1" customFormat="1" ht="15.75">
      <c r="A2614" s="1" t="s">
        <v>2856</v>
      </c>
      <c r="I2614" s="57"/>
      <c r="K2614" s="231"/>
    </row>
    <row r="2615" spans="1:11" s="1" customFormat="1" ht="15.75">
      <c r="A2615" s="1" t="s">
        <v>2857</v>
      </c>
      <c r="I2615" s="57"/>
      <c r="K2615" s="231"/>
    </row>
    <row r="2616" spans="1:11" s="1" customFormat="1" ht="15.75">
      <c r="A2616" s="1" t="s">
        <v>2858</v>
      </c>
      <c r="I2616" s="57"/>
      <c r="K2616" s="231"/>
    </row>
    <row r="2617" spans="1:11" s="1" customFormat="1" ht="15.75">
      <c r="A2617" s="1" t="s">
        <v>2859</v>
      </c>
      <c r="I2617" s="57"/>
      <c r="K2617" s="231"/>
    </row>
    <row r="2618" spans="1:11" s="1" customFormat="1" ht="15.75">
      <c r="A2618" s="1" t="s">
        <v>2860</v>
      </c>
      <c r="I2618" s="57"/>
      <c r="K2618" s="231"/>
    </row>
    <row r="2619" spans="1:11" s="1" customFormat="1" ht="15.75">
      <c r="A2619" s="1" t="s">
        <v>2861</v>
      </c>
      <c r="I2619" s="57"/>
      <c r="K2619" s="231"/>
    </row>
    <row r="2620" spans="1:11" s="1" customFormat="1" ht="15.75">
      <c r="A2620" s="1" t="s">
        <v>2862</v>
      </c>
      <c r="I2620" s="57"/>
      <c r="K2620" s="231"/>
    </row>
    <row r="2621" spans="1:11" s="1" customFormat="1" ht="15.75">
      <c r="A2621" s="1" t="s">
        <v>2863</v>
      </c>
      <c r="I2621" s="57"/>
      <c r="K2621" s="231"/>
    </row>
    <row r="2622" spans="1:11" s="1" customFormat="1" ht="15.75">
      <c r="A2622" s="1" t="s">
        <v>2864</v>
      </c>
      <c r="I2622" s="57"/>
      <c r="K2622" s="231"/>
    </row>
    <row r="2623" spans="1:11" s="1" customFormat="1" ht="15.75">
      <c r="A2623" s="1" t="s">
        <v>2865</v>
      </c>
      <c r="I2623" s="57"/>
      <c r="K2623" s="231"/>
    </row>
    <row r="2624" spans="1:11" s="1" customFormat="1" ht="15.75">
      <c r="A2624" s="1" t="s">
        <v>2866</v>
      </c>
      <c r="I2624" s="57"/>
      <c r="K2624" s="231"/>
    </row>
    <row r="2625" spans="1:11" s="1" customFormat="1" ht="15.75">
      <c r="A2625" s="1" t="s">
        <v>2867</v>
      </c>
      <c r="I2625" s="57"/>
      <c r="K2625" s="231"/>
    </row>
    <row r="2626" spans="1:11" s="1" customFormat="1" ht="15.75">
      <c r="A2626" s="1" t="s">
        <v>2868</v>
      </c>
      <c r="I2626" s="57"/>
      <c r="K2626" s="231"/>
    </row>
    <row r="2627" spans="1:11" s="1" customFormat="1" ht="15.75">
      <c r="A2627" s="1" t="s">
        <v>2869</v>
      </c>
      <c r="I2627" s="57"/>
      <c r="K2627" s="231"/>
    </row>
    <row r="2628" spans="1:11" s="1" customFormat="1" ht="15.75">
      <c r="A2628" s="21" t="s">
        <v>2870</v>
      </c>
      <c r="I2628" s="57"/>
      <c r="K2628" s="231"/>
    </row>
    <row r="2629" spans="1:11" s="1" customFormat="1" ht="15.75">
      <c r="A2629" s="21" t="s">
        <v>2871</v>
      </c>
      <c r="B2629" s="21"/>
      <c r="C2629" s="21"/>
      <c r="I2629" s="57"/>
      <c r="K2629" s="231"/>
    </row>
    <row r="2630" spans="1:11" s="1" customFormat="1" ht="15.75">
      <c r="A2630" s="21" t="s">
        <v>2872</v>
      </c>
      <c r="B2630" s="21"/>
      <c r="C2630" s="21"/>
      <c r="I2630" s="57"/>
      <c r="K2630" s="231"/>
    </row>
    <row r="2631" spans="1:11" s="21" customFormat="1" ht="15.75">
      <c r="A2631" s="21" t="s">
        <v>2873</v>
      </c>
      <c r="I2631" s="137"/>
      <c r="K2631" s="248"/>
    </row>
    <row r="2632" spans="1:11" s="21" customFormat="1" ht="15.75">
      <c r="A2632" s="21" t="s">
        <v>2874</v>
      </c>
      <c r="I2632" s="137"/>
      <c r="K2632" s="248"/>
    </row>
    <row r="2633" spans="1:11" s="21" customFormat="1" ht="15.75">
      <c r="A2633" s="21" t="s">
        <v>2875</v>
      </c>
      <c r="I2633" s="137"/>
      <c r="K2633" s="248"/>
    </row>
    <row r="2634" spans="1:11" s="21" customFormat="1" ht="15.75">
      <c r="A2634" s="21" t="s">
        <v>2876</v>
      </c>
      <c r="I2634" s="137"/>
      <c r="K2634" s="248"/>
    </row>
    <row r="2635" spans="1:11" s="21" customFormat="1" ht="15.75">
      <c r="A2635" s="21" t="s">
        <v>2877</v>
      </c>
      <c r="I2635" s="137"/>
      <c r="K2635" s="248"/>
    </row>
    <row r="2636" spans="1:11" s="21" customFormat="1" ht="15.75">
      <c r="A2636" s="21" t="s">
        <v>2878</v>
      </c>
      <c r="I2636" s="137"/>
      <c r="K2636" s="248"/>
    </row>
    <row r="2637" spans="1:11" s="21" customFormat="1" ht="15.75">
      <c r="A2637" s="21" t="s">
        <v>2879</v>
      </c>
      <c r="I2637" s="137"/>
      <c r="K2637" s="248"/>
    </row>
    <row r="2638" spans="1:11" s="21" customFormat="1" ht="15.75">
      <c r="A2638" s="21" t="s">
        <v>2880</v>
      </c>
      <c r="I2638" s="137"/>
      <c r="K2638" s="248"/>
    </row>
    <row r="2639" spans="1:11" s="21" customFormat="1" ht="15.75">
      <c r="A2639" s="21" t="s">
        <v>2881</v>
      </c>
      <c r="I2639" s="137"/>
      <c r="K2639" s="248"/>
    </row>
    <row r="2640" spans="1:11" s="21" customFormat="1" ht="15.75">
      <c r="A2640" s="21" t="s">
        <v>2882</v>
      </c>
      <c r="I2640" s="137"/>
      <c r="K2640" s="248"/>
    </row>
    <row r="2641" spans="1:11" s="21" customFormat="1" ht="15.75">
      <c r="A2641" s="21" t="s">
        <v>2883</v>
      </c>
      <c r="I2641" s="137"/>
      <c r="K2641" s="248"/>
    </row>
    <row r="2642" spans="1:11" s="21" customFormat="1" ht="15.75">
      <c r="A2642" s="21" t="s">
        <v>2884</v>
      </c>
      <c r="I2642" s="137"/>
      <c r="K2642" s="248"/>
    </row>
    <row r="2643" spans="1:11" s="21" customFormat="1" ht="15.75">
      <c r="A2643" s="21" t="s">
        <v>2885</v>
      </c>
      <c r="I2643" s="137"/>
      <c r="K2643" s="248"/>
    </row>
    <row r="2644" spans="1:11" s="21" customFormat="1" ht="15.75">
      <c r="A2644" s="21" t="s">
        <v>2886</v>
      </c>
      <c r="I2644" s="137"/>
      <c r="K2644" s="248"/>
    </row>
    <row r="2645" spans="1:11" s="21" customFormat="1" ht="15.75">
      <c r="A2645" s="21" t="s">
        <v>2887</v>
      </c>
      <c r="I2645" s="137"/>
      <c r="K2645" s="248"/>
    </row>
    <row r="2646" spans="1:11" s="21" customFormat="1" ht="15.75">
      <c r="A2646" s="21" t="s">
        <v>2888</v>
      </c>
      <c r="I2646" s="137"/>
      <c r="K2646" s="248"/>
    </row>
    <row r="2647" spans="1:11" s="21" customFormat="1" ht="15.75">
      <c r="A2647" s="21" t="s">
        <v>2889</v>
      </c>
      <c r="I2647" s="137"/>
      <c r="K2647" s="248"/>
    </row>
    <row r="2648" spans="1:11" s="21" customFormat="1" ht="15.75">
      <c r="A2648" s="21" t="s">
        <v>2890</v>
      </c>
      <c r="I2648" s="143"/>
      <c r="K2648" s="248"/>
    </row>
    <row r="2649" spans="1:11" s="21" customFormat="1" ht="15.75">
      <c r="A2649" s="21" t="s">
        <v>2891</v>
      </c>
      <c r="I2649" s="137"/>
      <c r="K2649" s="248"/>
    </row>
    <row r="2650" spans="1:11" s="21" customFormat="1" ht="15.75">
      <c r="A2650" s="21" t="s">
        <v>2892</v>
      </c>
      <c r="I2650" s="137"/>
      <c r="K2650" s="248"/>
    </row>
    <row r="2651" spans="1:11" s="21" customFormat="1" ht="15.75">
      <c r="A2651" s="21" t="s">
        <v>2893</v>
      </c>
      <c r="I2651" s="137"/>
      <c r="K2651" s="248"/>
    </row>
    <row r="2652" spans="1:11" s="21" customFormat="1" ht="15.75">
      <c r="A2652" s="21" t="s">
        <v>2894</v>
      </c>
      <c r="I2652" s="137"/>
      <c r="K2652" s="248"/>
    </row>
    <row r="2653" spans="1:11" s="21" customFormat="1" ht="15.75">
      <c r="A2653" s="21" t="s">
        <v>2895</v>
      </c>
      <c r="I2653" s="137"/>
      <c r="K2653" s="248"/>
    </row>
    <row r="2654" spans="1:11" s="21" customFormat="1" ht="15.75">
      <c r="A2654" s="21" t="s">
        <v>2896</v>
      </c>
      <c r="I2654" s="137"/>
      <c r="K2654" s="248"/>
    </row>
    <row r="2655" spans="1:11" s="21" customFormat="1" ht="15.75">
      <c r="A2655" s="21" t="s">
        <v>2897</v>
      </c>
      <c r="I2655" s="137"/>
      <c r="K2655" s="248"/>
    </row>
    <row r="2656" spans="1:11" s="21" customFormat="1" ht="15.75">
      <c r="A2656" s="21" t="s">
        <v>2898</v>
      </c>
      <c r="I2656" s="137"/>
      <c r="K2656" s="248"/>
    </row>
    <row r="2657" spans="1:11" s="21" customFormat="1" ht="15.75">
      <c r="A2657" s="21" t="s">
        <v>2899</v>
      </c>
      <c r="I2657" s="137"/>
      <c r="K2657" s="248"/>
    </row>
    <row r="2658" spans="1:11" s="21" customFormat="1" ht="15.75">
      <c r="A2658" s="139" t="s">
        <v>2900</v>
      </c>
      <c r="B2658" s="139"/>
      <c r="C2658" s="139"/>
      <c r="I2658" s="137"/>
      <c r="K2658" s="248"/>
    </row>
    <row r="2659" spans="1:11" s="21" customFormat="1" ht="15.75">
      <c r="A2659" s="139" t="s">
        <v>2901</v>
      </c>
      <c r="B2659" s="139"/>
      <c r="C2659" s="139"/>
      <c r="I2659" s="137"/>
      <c r="K2659" s="248"/>
    </row>
    <row r="2660" spans="1:11" s="21" customFormat="1" ht="15.75">
      <c r="A2660" s="139" t="s">
        <v>2902</v>
      </c>
      <c r="B2660" s="139"/>
      <c r="C2660" s="139"/>
      <c r="I2660" s="137"/>
      <c r="K2660" s="248"/>
    </row>
    <row r="2661" spans="1:11" s="21" customFormat="1" ht="15.75">
      <c r="A2661" s="139" t="s">
        <v>2903</v>
      </c>
      <c r="B2661" s="139"/>
      <c r="C2661" s="139"/>
      <c r="I2661" s="137"/>
      <c r="K2661" s="248"/>
    </row>
    <row r="2662" spans="1:11" s="21" customFormat="1" ht="15.75">
      <c r="A2662" s="139" t="s">
        <v>2904</v>
      </c>
      <c r="B2662" s="139"/>
      <c r="C2662" s="139"/>
      <c r="I2662" s="137"/>
      <c r="K2662" s="248"/>
    </row>
    <row r="2663" spans="1:11" s="21" customFormat="1" ht="15.75">
      <c r="A2663" s="21" t="s">
        <v>2905</v>
      </c>
      <c r="I2663" s="137"/>
      <c r="K2663" s="248"/>
    </row>
    <row r="2664" spans="1:11" s="21" customFormat="1" ht="15.75">
      <c r="A2664" s="21" t="s">
        <v>2906</v>
      </c>
      <c r="I2664" s="137"/>
      <c r="K2664" s="248"/>
    </row>
    <row r="2665" spans="1:11" s="21" customFormat="1" ht="15.75">
      <c r="A2665" s="21" t="s">
        <v>2907</v>
      </c>
      <c r="I2665" s="137"/>
      <c r="K2665" s="248"/>
    </row>
    <row r="2666" spans="1:11" s="21" customFormat="1" ht="15.75">
      <c r="A2666" s="21" t="s">
        <v>2908</v>
      </c>
      <c r="I2666" s="137"/>
      <c r="K2666" s="248"/>
    </row>
    <row r="2667" spans="1:11" s="21" customFormat="1" ht="15.75">
      <c r="A2667" s="21" t="s">
        <v>3014</v>
      </c>
      <c r="I2667" s="137"/>
      <c r="K2667" s="248"/>
    </row>
    <row r="2668" spans="1:11" s="21" customFormat="1" ht="15.75">
      <c r="A2668" s="21" t="s">
        <v>3015</v>
      </c>
      <c r="I2668" s="137"/>
      <c r="K2668" s="248"/>
    </row>
    <row r="2669" spans="1:11" s="21" customFormat="1" ht="15.75">
      <c r="A2669" s="21" t="s">
        <v>3105</v>
      </c>
      <c r="I2669" s="137"/>
      <c r="K2669" s="248"/>
    </row>
    <row r="2670" spans="1:11" s="1" customFormat="1" ht="15.75">
      <c r="A2670" s="21" t="s">
        <v>3106</v>
      </c>
      <c r="B2670" s="21"/>
      <c r="C2670" s="21"/>
      <c r="D2670" s="21"/>
      <c r="E2670" s="21"/>
      <c r="F2670" s="21"/>
      <c r="G2670" s="21"/>
      <c r="H2670" s="21"/>
      <c r="I2670" s="137"/>
      <c r="K2670" s="231"/>
    </row>
    <row r="2671" spans="1:11" s="1" customFormat="1" ht="15.75">
      <c r="A2671" s="1" t="s">
        <v>3140</v>
      </c>
      <c r="E2671" s="21"/>
      <c r="F2671" s="21"/>
      <c r="G2671" s="21"/>
      <c r="H2671" s="21"/>
      <c r="I2671" s="137"/>
      <c r="K2671" s="231"/>
    </row>
    <row r="2672" spans="1:11" s="1" customFormat="1" ht="15.75">
      <c r="A2672" s="1" t="s">
        <v>3242</v>
      </c>
      <c r="E2672" s="21"/>
      <c r="F2672" s="21"/>
      <c r="G2672" s="21"/>
      <c r="H2672" s="21"/>
      <c r="I2672" s="137"/>
      <c r="K2672" s="231"/>
    </row>
    <row r="2673" spans="1:11" s="1" customFormat="1" ht="15.75">
      <c r="A2673" s="1" t="s">
        <v>3241</v>
      </c>
      <c r="E2673" s="21"/>
      <c r="F2673" s="21"/>
      <c r="G2673" s="21"/>
      <c r="H2673" s="21"/>
      <c r="I2673" s="137"/>
      <c r="K2673" s="231"/>
    </row>
    <row r="2674" spans="1:11" s="1" customFormat="1" ht="15.75">
      <c r="A2674" s="1" t="s">
        <v>3252</v>
      </c>
      <c r="E2674" s="21"/>
      <c r="F2674" s="21"/>
      <c r="G2674" s="21"/>
      <c r="H2674" s="21"/>
      <c r="I2674" s="137"/>
      <c r="K2674" s="231"/>
    </row>
    <row r="2675" spans="1:11" s="1" customFormat="1" ht="15.75">
      <c r="A2675" s="1" t="s">
        <v>3277</v>
      </c>
      <c r="I2675" s="57"/>
      <c r="K2675" s="231"/>
    </row>
    <row r="2676" spans="1:11" s="1" customFormat="1" ht="15.75">
      <c r="A2676" s="1" t="s">
        <v>3285</v>
      </c>
      <c r="I2676" s="57"/>
      <c r="K2676" s="231"/>
    </row>
    <row r="2677" spans="1:11" s="1" customFormat="1" ht="15.75">
      <c r="A2677" s="1" t="s">
        <v>3290</v>
      </c>
      <c r="I2677" s="57"/>
      <c r="K2677" s="231"/>
    </row>
    <row r="2678" spans="1:11" s="1" customFormat="1" ht="15.75">
      <c r="A2678" s="1" t="s">
        <v>3308</v>
      </c>
      <c r="I2678" s="57"/>
      <c r="K2678" s="231"/>
    </row>
    <row r="2679" spans="1:11" s="1" customFormat="1" ht="15.75">
      <c r="A2679" s="1" t="s">
        <v>3309</v>
      </c>
      <c r="I2679" s="57"/>
      <c r="K2679" s="231"/>
    </row>
    <row r="2680" spans="1:11" s="1" customFormat="1" ht="15.75">
      <c r="A2680" s="1" t="s">
        <v>3312</v>
      </c>
      <c r="I2680" s="57"/>
      <c r="K2680" s="231"/>
    </row>
    <row r="2681" spans="1:11" s="1" customFormat="1" ht="15.75">
      <c r="A2681" s="1" t="s">
        <v>3323</v>
      </c>
      <c r="I2681" s="57"/>
      <c r="K2681" s="231"/>
    </row>
    <row r="2682" spans="1:11" s="1" customFormat="1" ht="15.75">
      <c r="A2682" s="1" t="s">
        <v>3327</v>
      </c>
      <c r="I2682" s="57"/>
      <c r="K2682" s="231"/>
    </row>
    <row r="2683" spans="1:11" s="1" customFormat="1" ht="15.75">
      <c r="I2683" s="57"/>
      <c r="K2683" s="231"/>
    </row>
    <row r="2684" spans="1:11" s="1" customFormat="1" ht="15.75">
      <c r="A2684" s="1" t="s">
        <v>2909</v>
      </c>
      <c r="I2684" s="57"/>
      <c r="K2684" s="231"/>
    </row>
    <row r="2685" spans="1:11" s="1" customFormat="1" ht="15.75">
      <c r="A2685" s="1" t="s">
        <v>2910</v>
      </c>
      <c r="B2685" s="1" t="s">
        <v>5</v>
      </c>
      <c r="I2685" s="57"/>
      <c r="K2685" s="231"/>
    </row>
    <row r="2686" spans="1:11" s="21" customFormat="1" ht="15.75">
      <c r="A2686" s="140">
        <v>42748</v>
      </c>
      <c r="B2686" s="21">
        <v>8370.25</v>
      </c>
      <c r="C2686" s="21" t="s">
        <v>2911</v>
      </c>
      <c r="I2686" s="137"/>
      <c r="K2686" s="248"/>
    </row>
    <row r="2687" spans="1:11" s="21" customFormat="1" ht="15.75">
      <c r="A2687" s="140">
        <v>42823</v>
      </c>
      <c r="B2687" s="21">
        <v>1900</v>
      </c>
      <c r="I2687" s="137"/>
      <c r="K2687" s="248"/>
    </row>
    <row r="2688" spans="1:11" s="21" customFormat="1" ht="15.75">
      <c r="A2688" s="140">
        <v>42866</v>
      </c>
      <c r="B2688" s="21">
        <v>1500</v>
      </c>
      <c r="H2688" s="141"/>
      <c r="I2688" s="137"/>
      <c r="K2688" s="248"/>
    </row>
    <row r="2689" spans="1:11" s="21" customFormat="1" ht="15.75">
      <c r="A2689" s="140">
        <v>42873</v>
      </c>
      <c r="B2689" s="21">
        <v>6454</v>
      </c>
      <c r="H2689" s="141"/>
      <c r="I2689" s="137"/>
      <c r="K2689" s="248"/>
    </row>
    <row r="2690" spans="1:11" s="21" customFormat="1" ht="15.75">
      <c r="A2690" s="140">
        <v>42893</v>
      </c>
      <c r="B2690" s="21">
        <v>1600</v>
      </c>
      <c r="H2690" s="141"/>
      <c r="I2690" s="137"/>
      <c r="K2690" s="248"/>
    </row>
    <row r="2691" spans="1:11" s="21" customFormat="1" ht="15.75">
      <c r="A2691" s="140">
        <v>42927</v>
      </c>
      <c r="B2691" s="21">
        <v>1450</v>
      </c>
      <c r="H2691" s="141"/>
      <c r="I2691" s="137"/>
      <c r="K2691" s="248"/>
    </row>
    <row r="2692" spans="1:11" s="21" customFormat="1" ht="15.75">
      <c r="A2692" s="140">
        <v>42987</v>
      </c>
      <c r="B2692" s="21">
        <v>1625</v>
      </c>
      <c r="H2692" s="141"/>
      <c r="I2692" s="137"/>
      <c r="K2692" s="248"/>
    </row>
    <row r="2693" spans="1:11" s="21" customFormat="1" ht="15.75">
      <c r="A2693" s="140">
        <v>43018</v>
      </c>
      <c r="B2693" s="21">
        <v>1525</v>
      </c>
      <c r="H2693" s="141"/>
      <c r="I2693" s="137"/>
      <c r="K2693" s="248"/>
    </row>
    <row r="2694" spans="1:11" s="21" customFormat="1" ht="15.75">
      <c r="A2694" s="140">
        <v>43048</v>
      </c>
      <c r="B2694" s="21">
        <v>4600</v>
      </c>
      <c r="H2694" s="141"/>
      <c r="I2694" s="137"/>
      <c r="K2694" s="248"/>
    </row>
    <row r="2695" spans="1:11" s="21" customFormat="1" ht="15.75">
      <c r="A2695" s="140">
        <v>43070</v>
      </c>
      <c r="B2695" s="21">
        <v>1450</v>
      </c>
      <c r="H2695" s="141"/>
      <c r="I2695" s="137"/>
      <c r="K2695" s="248"/>
    </row>
    <row r="2696" spans="1:11" s="21" customFormat="1" ht="15.75">
      <c r="A2696" s="140">
        <v>43077</v>
      </c>
      <c r="B2696" s="21">
        <v>50000</v>
      </c>
      <c r="H2696" s="141"/>
      <c r="I2696" s="137"/>
      <c r="K2696" s="248"/>
    </row>
    <row r="2697" spans="1:11" s="21" customFormat="1" ht="15.75">
      <c r="A2697" s="140">
        <v>43143</v>
      </c>
      <c r="B2697" s="21">
        <v>1400</v>
      </c>
      <c r="H2697" s="141"/>
      <c r="I2697" s="137"/>
      <c r="K2697" s="248"/>
    </row>
    <row r="2698" spans="1:11" s="21" customFormat="1" ht="15.75">
      <c r="A2698" s="140">
        <v>43171</v>
      </c>
      <c r="B2698" s="21">
        <v>1450</v>
      </c>
      <c r="H2698" s="141"/>
      <c r="I2698" s="137"/>
      <c r="K2698" s="248"/>
    </row>
    <row r="2699" spans="1:11" s="21" customFormat="1" ht="15.75">
      <c r="A2699" s="140">
        <v>43201</v>
      </c>
      <c r="B2699" s="21">
        <v>1475</v>
      </c>
      <c r="H2699" s="141"/>
      <c r="I2699" s="137"/>
      <c r="K2699" s="248"/>
    </row>
    <row r="2700" spans="1:11" s="21" customFormat="1" ht="15.75">
      <c r="A2700" s="140">
        <v>43227</v>
      </c>
      <c r="B2700" s="21">
        <v>1450</v>
      </c>
      <c r="H2700" s="141"/>
      <c r="I2700" s="137"/>
      <c r="K2700" s="248"/>
    </row>
    <row r="2701" spans="1:11" s="21" customFormat="1" ht="15.75">
      <c r="A2701" s="140">
        <v>43257</v>
      </c>
      <c r="B2701" s="21">
        <v>1550</v>
      </c>
      <c r="H2701" s="141"/>
      <c r="I2701" s="137"/>
      <c r="K2701" s="248"/>
    </row>
    <row r="2702" spans="1:11" s="21" customFormat="1" ht="15.75">
      <c r="A2702" s="140">
        <v>43291</v>
      </c>
      <c r="B2702" s="21">
        <v>1525</v>
      </c>
      <c r="H2702" s="141"/>
      <c r="I2702" s="137"/>
      <c r="K2702" s="248"/>
    </row>
    <row r="2703" spans="1:11" s="21" customFormat="1" ht="15.75">
      <c r="A2703" s="140">
        <v>43322</v>
      </c>
      <c r="B2703" s="21">
        <v>6987</v>
      </c>
      <c r="H2703" s="141"/>
      <c r="I2703" s="137"/>
      <c r="K2703" s="248"/>
    </row>
    <row r="2704" spans="1:11" s="21" customFormat="1" ht="15.75">
      <c r="A2704" s="140">
        <v>43350</v>
      </c>
      <c r="B2704" s="21">
        <v>1550</v>
      </c>
      <c r="H2704" s="141"/>
      <c r="I2704" s="137"/>
      <c r="K2704" s="248"/>
    </row>
    <row r="2705" spans="1:11" s="21" customFormat="1" ht="15.75">
      <c r="A2705" s="140">
        <v>43364</v>
      </c>
      <c r="B2705" s="21">
        <v>1550</v>
      </c>
      <c r="H2705" s="141"/>
      <c r="I2705" s="137"/>
      <c r="K2705" s="248"/>
    </row>
    <row r="2706" spans="1:11" s="21" customFormat="1" ht="15.75">
      <c r="A2706" s="140">
        <v>43371</v>
      </c>
      <c r="B2706" s="21">
        <v>3200</v>
      </c>
      <c r="H2706" s="141"/>
      <c r="I2706" s="137"/>
      <c r="K2706" s="248"/>
    </row>
    <row r="2707" spans="1:11" s="21" customFormat="1" ht="15.75">
      <c r="A2707" s="140">
        <v>43410</v>
      </c>
      <c r="B2707" s="21">
        <v>60000</v>
      </c>
      <c r="H2707" s="141"/>
      <c r="I2707" s="137"/>
      <c r="K2707" s="248"/>
    </row>
    <row r="2708" spans="1:11" s="21" customFormat="1" ht="15.75">
      <c r="A2708" s="140">
        <v>43515</v>
      </c>
      <c r="B2708" s="21">
        <v>10000</v>
      </c>
      <c r="H2708" s="141"/>
      <c r="I2708" s="137"/>
      <c r="K2708" s="248"/>
    </row>
    <row r="2709" spans="1:11" s="21" customFormat="1" ht="15.75">
      <c r="A2709" s="140">
        <v>43641</v>
      </c>
      <c r="B2709" s="21">
        <v>7400</v>
      </c>
      <c r="H2709" s="141"/>
      <c r="I2709" s="137"/>
      <c r="K2709" s="248"/>
    </row>
    <row r="2710" spans="1:11" s="21" customFormat="1" ht="15.75">
      <c r="A2710" s="140">
        <v>43663</v>
      </c>
      <c r="B2710" s="21">
        <v>9000</v>
      </c>
      <c r="C2710" s="21" t="s">
        <v>3329</v>
      </c>
      <c r="H2710" s="141"/>
      <c r="I2710" s="137"/>
      <c r="K2710" s="248"/>
    </row>
    <row r="2711" spans="1:11" s="21" customFormat="1" ht="15.75">
      <c r="A2711" s="140" t="s">
        <v>217</v>
      </c>
      <c r="B2711" s="21">
        <f>SUM(B2686:B2710)</f>
        <v>189011.25</v>
      </c>
      <c r="H2711" s="141"/>
      <c r="I2711" s="137"/>
      <c r="K2711" s="248"/>
    </row>
    <row r="2712" spans="1:11" s="21" customFormat="1" ht="15.75">
      <c r="A2712" s="140"/>
      <c r="H2712" s="141"/>
      <c r="I2712" s="137"/>
      <c r="K2712" s="248"/>
    </row>
    <row r="2713" spans="1:11" s="21" customFormat="1" ht="15.75">
      <c r="A2713" s="140" t="s">
        <v>2912</v>
      </c>
      <c r="H2713" s="141"/>
      <c r="I2713" s="137"/>
      <c r="K2713" s="248"/>
    </row>
    <row r="2714" spans="1:11">
      <c r="A2714" s="142" t="s">
        <v>2913</v>
      </c>
      <c r="B2714" s="142">
        <v>581.66</v>
      </c>
    </row>
    <row r="2715" spans="1:11" customFormat="1">
      <c r="A2715" s="142" t="s">
        <v>2914</v>
      </c>
      <c r="B2715" s="142">
        <v>1303.2</v>
      </c>
      <c r="H2715" s="23"/>
      <c r="I2715" s="24"/>
      <c r="K2715" s="249"/>
    </row>
    <row r="2716" spans="1:11" customFormat="1" ht="75">
      <c r="A2716" s="144" t="s">
        <v>2915</v>
      </c>
      <c r="B2716" s="142">
        <v>853.75</v>
      </c>
      <c r="H2716" s="23"/>
      <c r="I2716" s="24"/>
      <c r="K2716" s="249"/>
    </row>
    <row r="2717" spans="1:11" s="22" customFormat="1" ht="15.75">
      <c r="A2717" s="138" t="s">
        <v>217</v>
      </c>
      <c r="B2717" s="138">
        <f>SUM(B2714:B2716)</f>
        <v>2738.61</v>
      </c>
      <c r="H2717" s="1"/>
      <c r="I2717" s="57"/>
      <c r="K2717" s="250"/>
    </row>
    <row r="2718" spans="1:11" s="21" customFormat="1" ht="15.75">
      <c r="A2718" s="140"/>
      <c r="H2718" s="141"/>
      <c r="I2718" s="137"/>
      <c r="K2718" s="248"/>
    </row>
    <row r="2719" spans="1:11" s="21" customFormat="1" ht="15.75">
      <c r="A2719" s="49" t="s">
        <v>2916</v>
      </c>
      <c r="B2719" s="49"/>
      <c r="C2719" s="145">
        <f>I2581-B2711-B2717</f>
        <v>2082.619999999923</v>
      </c>
      <c r="I2719" s="137"/>
      <c r="K2719" s="248"/>
    </row>
    <row r="2720" spans="1:11" s="21" customFormat="1" ht="15.75">
      <c r="C2720" s="146"/>
      <c r="I2720" s="137"/>
      <c r="K2720" s="248"/>
    </row>
  </sheetData>
  <phoneticPr fontId="21" type="noConversion"/>
  <pageMargins left="0.69930555555555596" right="0.69930555555555596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E19"/>
  <sheetViews>
    <sheetView workbookViewId="0">
      <selection activeCell="G16" sqref="G16"/>
    </sheetView>
  </sheetViews>
  <sheetFormatPr defaultColWidth="9" defaultRowHeight="13.5"/>
  <cols>
    <col min="1" max="1" width="12.25" customWidth="1"/>
    <col min="5" max="5" width="14.5" customWidth="1"/>
    <col min="6" max="6" width="11.125" customWidth="1"/>
  </cols>
  <sheetData>
    <row r="1" spans="1:5">
      <c r="A1" s="266" t="str">
        <f>detail!H2581</f>
        <v>6/28-Total:</v>
      </c>
      <c r="B1" s="267"/>
      <c r="C1" s="262"/>
      <c r="D1" s="262"/>
      <c r="E1" s="263">
        <f>detail!I2581</f>
        <v>193832.47999999992</v>
      </c>
    </row>
    <row r="2" spans="1:5">
      <c r="A2" s="262" t="s">
        <v>3306</v>
      </c>
      <c r="B2" s="262"/>
      <c r="C2" s="262"/>
      <c r="D2" s="262"/>
      <c r="E2" s="263">
        <f>detail!B2711</f>
        <v>189011.25</v>
      </c>
    </row>
    <row r="3" spans="1:5">
      <c r="A3" s="264" t="str">
        <f>detail!A2713</f>
        <v>Deduct:</v>
      </c>
      <c r="B3" s="262"/>
      <c r="C3" s="262"/>
      <c r="D3" s="262"/>
      <c r="E3" s="263">
        <f>detail!B2717</f>
        <v>2738.61</v>
      </c>
    </row>
    <row r="4" spans="1:5">
      <c r="A4" s="268" t="s">
        <v>2916</v>
      </c>
      <c r="B4" s="262"/>
      <c r="C4" s="262"/>
      <c r="D4" s="262"/>
      <c r="E4" s="263">
        <f>detail!C2719</f>
        <v>2082.619999999923</v>
      </c>
    </row>
    <row r="6" spans="1:5" ht="15">
      <c r="A6" s="290" t="s">
        <v>3307</v>
      </c>
      <c r="B6" s="291" t="s">
        <v>3311</v>
      </c>
      <c r="C6" s="291"/>
      <c r="D6" s="292"/>
      <c r="E6" s="293">
        <f>E4-E19</f>
        <v>0.48999999992292942</v>
      </c>
    </row>
    <row r="7" spans="1:5">
      <c r="A7" s="262"/>
      <c r="B7" s="262"/>
      <c r="C7" s="262"/>
      <c r="D7" s="262"/>
      <c r="E7" s="262"/>
    </row>
    <row r="8" spans="1:5">
      <c r="A8" s="262"/>
      <c r="B8" s="262"/>
      <c r="C8" s="262"/>
      <c r="D8" s="262"/>
      <c r="E8" s="262"/>
    </row>
    <row r="9" spans="1:5">
      <c r="A9" s="265" t="s">
        <v>2912</v>
      </c>
      <c r="B9" s="294"/>
      <c r="C9" s="294"/>
      <c r="D9" s="294"/>
      <c r="E9" s="294" t="s">
        <v>3328</v>
      </c>
    </row>
    <row r="10" spans="1:5">
      <c r="A10" s="295">
        <v>43600</v>
      </c>
      <c r="B10" s="294"/>
      <c r="C10" s="294"/>
      <c r="D10" s="294"/>
      <c r="E10" s="296">
        <f>detail!J2389+detail!J2397+detail!J2398</f>
        <v>363.20000000000005</v>
      </c>
    </row>
    <row r="11" spans="1:5">
      <c r="A11" s="295">
        <v>43620</v>
      </c>
      <c r="B11" s="294"/>
      <c r="C11" s="294"/>
      <c r="D11" s="294"/>
      <c r="E11" s="296">
        <f>detail!J2419+detail!J2418+detail!J2439</f>
        <v>305.85000000000002</v>
      </c>
    </row>
    <row r="12" spans="1:5">
      <c r="A12" s="295">
        <v>43622</v>
      </c>
      <c r="B12" s="294"/>
      <c r="C12" s="294"/>
      <c r="D12" s="294"/>
      <c r="E12" s="296">
        <f>detail!J2462+detail!J2460</f>
        <v>110.94</v>
      </c>
    </row>
    <row r="13" spans="1:5">
      <c r="A13" s="295">
        <v>43629</v>
      </c>
      <c r="B13" s="294"/>
      <c r="C13" s="294"/>
      <c r="D13" s="294"/>
      <c r="E13" s="296">
        <f>detail!H2470+detail!F2470</f>
        <v>45.05</v>
      </c>
    </row>
    <row r="14" spans="1:5">
      <c r="A14" s="295">
        <v>43636</v>
      </c>
      <c r="B14" s="294"/>
      <c r="C14" s="294"/>
      <c r="D14" s="294"/>
      <c r="E14" s="296">
        <f>SUM(detail!J2475:J2561)</f>
        <v>1020.3900000000001</v>
      </c>
    </row>
    <row r="15" spans="1:5">
      <c r="A15" s="295">
        <v>43644</v>
      </c>
      <c r="B15" s="294"/>
      <c r="C15" s="294"/>
      <c r="D15" s="294"/>
      <c r="E15" s="296">
        <f>SUM(detail!J2563:J2577)</f>
        <v>236.7</v>
      </c>
    </row>
    <row r="16" spans="1:5">
      <c r="A16" s="294"/>
      <c r="B16" s="294"/>
      <c r="C16" s="294"/>
      <c r="D16" s="294"/>
      <c r="E16" s="296"/>
    </row>
    <row r="17" spans="1:5">
      <c r="A17" s="294"/>
      <c r="B17" s="294"/>
      <c r="C17" s="294"/>
      <c r="D17" s="294"/>
      <c r="E17" s="296"/>
    </row>
    <row r="18" spans="1:5">
      <c r="A18" s="294"/>
      <c r="B18" s="294"/>
      <c r="C18" s="294"/>
      <c r="D18" s="294"/>
      <c r="E18" s="296"/>
    </row>
    <row r="19" spans="1:5">
      <c r="A19" s="294"/>
      <c r="B19" s="294"/>
      <c r="C19" s="294" t="s">
        <v>3310</v>
      </c>
      <c r="D19" s="294"/>
      <c r="E19" s="296">
        <f>SUM(E10:E18)</f>
        <v>2082.13</v>
      </c>
    </row>
  </sheetData>
  <phoneticPr fontId="21" type="noConversion"/>
  <pageMargins left="0.69930555555555596" right="0.69930555555555596" top="0.75" bottom="0.75" header="0.3" footer="0.3"/>
  <pageSetup paperSize="9" orientation="portrait" horizontalDpi="2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detail</vt:lpstr>
      <vt:lpstr>summary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2019-07-16T23:44:05Z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2052-11.1.0.8214</vt:lpwstr>
  </property>
</Properties>
</file>