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2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2" i="1"/>
  <c r="J24" l="1"/>
  <c r="J22"/>
  <c r="M6"/>
  <c r="O6"/>
  <c r="G6"/>
</calcChain>
</file>

<file path=xl/sharedStrings.xml><?xml version="1.0" encoding="utf-8"?>
<sst xmlns="http://schemas.openxmlformats.org/spreadsheetml/2006/main" count="68" uniqueCount="54">
  <si>
    <t>USE FABRIC IN:</t>
  </si>
  <si>
    <t>pictures</t>
  </si>
  <si>
    <t>Style Number</t>
  </si>
  <si>
    <t>Description</t>
  </si>
  <si>
    <t>Look Name</t>
  </si>
  <si>
    <t>Colour</t>
  </si>
  <si>
    <t>Total units</t>
  </si>
  <si>
    <t>CHEMISE LACE OVERLAY</t>
  </si>
  <si>
    <t>CAMO SLEEP</t>
  </si>
  <si>
    <t>COBALT</t>
  </si>
  <si>
    <t>change to  =&gt;</t>
  </si>
  <si>
    <t>STRAPPY CHEMISE</t>
  </si>
  <si>
    <t>BLUSHING BUTTERFLY SLEEP</t>
  </si>
  <si>
    <t>STRAP NIGHTIE</t>
  </si>
  <si>
    <t>PAISLEY SLEEP</t>
  </si>
  <si>
    <t>wastage fabric</t>
    <phoneticPr fontId="1" type="noConversion"/>
  </si>
  <si>
    <t>2ND care label fee</t>
    <phoneticPr fontId="1" type="noConversion"/>
  </si>
  <si>
    <t>00208065 lace /sticker/care label fee-1000pcs</t>
    <phoneticPr fontId="1" type="noConversion"/>
  </si>
  <si>
    <t>00208054sticker /care label fee -1000pcs</t>
    <phoneticPr fontId="2" type="noConversion"/>
  </si>
  <si>
    <t>00208071sticker/care label fee-1000pcs</t>
    <phoneticPr fontId="2" type="noConversion"/>
  </si>
  <si>
    <t>hold?</t>
    <phoneticPr fontId="1" type="noConversion"/>
  </si>
  <si>
    <t>cut 250 maxi &amp;650 shirt-39";150pcs wastage</t>
    <phoneticPr fontId="1" type="noConversion"/>
  </si>
  <si>
    <t>third change</t>
    <phoneticPr fontId="1" type="noConversion"/>
  </si>
  <si>
    <t>original lace/care label fee</t>
    <phoneticPr fontId="1" type="noConversion"/>
  </si>
  <si>
    <t>change to  =&gt;</t>
    <phoneticPr fontId="1" type="noConversion"/>
  </si>
  <si>
    <t>00208058</t>
    <phoneticPr fontId="1" type="noConversion"/>
  </si>
  <si>
    <t>top -size range14/16-30/32</t>
    <phoneticPr fontId="1" type="noConversion"/>
  </si>
  <si>
    <t>00208052</t>
    <phoneticPr fontId="1" type="noConversion"/>
  </si>
  <si>
    <t>slp shirt 39"size range14/16-30/32</t>
    <phoneticPr fontId="1" type="noConversion"/>
  </si>
  <si>
    <t>00209803</t>
    <phoneticPr fontId="1" type="noConversion"/>
  </si>
  <si>
    <t>DITZY PRINT</t>
    <phoneticPr fontId="1" type="noConversion"/>
  </si>
  <si>
    <t>GEO PRINT</t>
    <phoneticPr fontId="1" type="noConversion"/>
  </si>
  <si>
    <t>DN20-007</t>
    <phoneticPr fontId="1" type="noConversion"/>
  </si>
  <si>
    <t>DN20-008</t>
    <phoneticPr fontId="1" type="noConversion"/>
  </si>
  <si>
    <t>REORDER  CHARGE</t>
    <phoneticPr fontId="10" type="noConversion"/>
  </si>
  <si>
    <t>DN20-008</t>
    <phoneticPr fontId="10" type="noConversion"/>
  </si>
  <si>
    <t>DN20-009</t>
    <phoneticPr fontId="10" type="noConversion"/>
  </si>
  <si>
    <t>DN20-010</t>
    <phoneticPr fontId="10" type="noConversion"/>
  </si>
  <si>
    <t>TOTAL RECEIVED</t>
    <phoneticPr fontId="10" type="noConversion"/>
  </si>
  <si>
    <t>DN20-007</t>
    <phoneticPr fontId="10" type="noConversion"/>
  </si>
  <si>
    <t>(20-008missing fabric wastage $1300)</t>
    <phoneticPr fontId="10" type="noConversion"/>
  </si>
  <si>
    <t>Change pant to Short</t>
  </si>
  <si>
    <t xml:space="preserve">Chemise Lace Trim </t>
  </si>
  <si>
    <t>TOTAL:</t>
    <phoneticPr fontId="1" type="noConversion"/>
  </si>
  <si>
    <t xml:space="preserve"> WB cost </t>
    <phoneticPr fontId="1" type="noConversion"/>
  </si>
  <si>
    <t>12/3received</t>
    <phoneticPr fontId="1" type="noConversion"/>
  </si>
  <si>
    <t>12/15 received</t>
    <phoneticPr fontId="1" type="noConversion"/>
  </si>
  <si>
    <t>3/16 received</t>
    <phoneticPr fontId="1" type="noConversion"/>
  </si>
  <si>
    <t>part of 1300</t>
    <phoneticPr fontId="1" type="noConversion"/>
  </si>
  <si>
    <t>WE PAID LoCEL TRUCKING QINGDAO TO SHANGHAI $300 AND SHARE FREIGHT$700 TAOTAL$1000</t>
    <phoneticPr fontId="1" type="noConversion"/>
  </si>
  <si>
    <t>威百电邮：</t>
    <phoneticPr fontId="1" type="noConversion"/>
  </si>
  <si>
    <r>
      <rPr>
        <sz val="11"/>
        <color theme="1"/>
        <rFont val="宋体"/>
        <family val="3"/>
        <charset val="134"/>
      </rPr>
      <t>计划</t>
    </r>
    <r>
      <rPr>
        <sz val="11"/>
        <color theme="1"/>
        <rFont val="Times New Roman"/>
        <family val="1"/>
      </rPr>
      <t xml:space="preserve">4/16 </t>
    </r>
    <r>
      <rPr>
        <sz val="11"/>
        <color theme="1"/>
        <rFont val="宋体"/>
        <family val="3"/>
        <charset val="134"/>
      </rPr>
      <t>付威百</t>
    </r>
    <phoneticPr fontId="1" type="noConversion"/>
  </si>
  <si>
    <t>3/29 received</t>
    <phoneticPr fontId="1" type="noConversion"/>
  </si>
  <si>
    <t>GOWN STYLE CANCEL</t>
    <phoneticPr fontId="1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</si>
</sst>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26" formatCode="\$#,##0.00_);[Red]\(\$#,##0.00\)"/>
    <numFmt numFmtId="176" formatCode="\$#,##0.00;\-\$#,##0.00"/>
  </numFmts>
  <fonts count="1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 readingOrder="1"/>
    </xf>
    <xf numFmtId="0" fontId="5" fillId="9" borderId="1" xfId="0" applyFont="1" applyFill="1" applyBorder="1" applyAlignment="1">
      <alignment vertical="top" wrapText="1" readingOrder="1"/>
    </xf>
    <xf numFmtId="0" fontId="3" fillId="0" borderId="1" xfId="0" applyFont="1" applyBorder="1"/>
    <xf numFmtId="0" fontId="5" fillId="6" borderId="1" xfId="0" applyFont="1" applyFill="1" applyBorder="1" applyAlignment="1">
      <alignment horizontal="center" vertical="top" wrapText="1" readingOrder="1"/>
    </xf>
    <xf numFmtId="0" fontId="5" fillId="7" borderId="1" xfId="0" applyFont="1" applyFill="1" applyBorder="1" applyAlignment="1">
      <alignment horizontal="center" vertical="top" wrapText="1" readingOrder="1"/>
    </xf>
    <xf numFmtId="0" fontId="5" fillId="7" borderId="1" xfId="0" applyFont="1" applyFill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  <xf numFmtId="26" fontId="6" fillId="10" borderId="1" xfId="0" applyNumberFormat="1" applyFont="1" applyFill="1" applyBorder="1" applyAlignment="1">
      <alignment horizontal="center" vertical="top" wrapText="1" readingOrder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top" wrapText="1" readingOrder="1"/>
    </xf>
    <xf numFmtId="26" fontId="3" fillId="2" borderId="1" xfId="0" applyNumberFormat="1" applyFont="1" applyFill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26" fontId="6" fillId="8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wrapText="1"/>
    </xf>
    <xf numFmtId="26" fontId="3" fillId="8" borderId="1" xfId="0" applyNumberFormat="1" applyFont="1" applyFill="1" applyBorder="1" applyAlignment="1">
      <alignment horizontal="center" wrapText="1"/>
    </xf>
    <xf numFmtId="26" fontId="6" fillId="8" borderId="1" xfId="0" applyNumberFormat="1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wrapText="1"/>
    </xf>
    <xf numFmtId="26" fontId="3" fillId="0" borderId="0" xfId="0" applyNumberFormat="1" applyFont="1" applyAlignment="1">
      <alignment horizontal="center"/>
    </xf>
    <xf numFmtId="26" fontId="3" fillId="0" borderId="0" xfId="0" applyNumberFormat="1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7" fontId="3" fillId="0" borderId="1" xfId="0" applyNumberFormat="1" applyFont="1" applyBorder="1"/>
    <xf numFmtId="0" fontId="9" fillId="0" borderId="1" xfId="0" applyFont="1" applyBorder="1" applyAlignment="1">
      <alignment horizontal="right" vertical="center"/>
    </xf>
    <xf numFmtId="58" fontId="3" fillId="0" borderId="1" xfId="0" applyNumberFormat="1" applyFont="1" applyBorder="1"/>
    <xf numFmtId="0" fontId="11" fillId="0" borderId="1" xfId="0" applyFont="1" applyBorder="1"/>
    <xf numFmtId="176" fontId="3" fillId="0" borderId="0" xfId="0" applyNumberFormat="1" applyFon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/>
    <xf numFmtId="176" fontId="9" fillId="0" borderId="0" xfId="0" applyNumberFormat="1" applyFont="1" applyBorder="1" applyAlignment="1">
      <alignment vertical="center"/>
    </xf>
    <xf numFmtId="7" fontId="3" fillId="0" borderId="0" xfId="0" applyNumberFormat="1" applyFont="1" applyBorder="1"/>
    <xf numFmtId="0" fontId="3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</xdr:row>
      <xdr:rowOff>57785</xdr:rowOff>
    </xdr:from>
    <xdr:to>
      <xdr:col>0</xdr:col>
      <xdr:colOff>541020</xdr:colOff>
      <xdr:row>3</xdr:row>
      <xdr:rowOff>612775</xdr:rowOff>
    </xdr:to>
    <xdr:pic>
      <xdr:nvPicPr>
        <xdr:cNvPr id="2" name="图片 1" descr="1605518896(1)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1391285"/>
          <a:ext cx="477520" cy="55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114935</xdr:colOff>
      <xdr:row>2</xdr:row>
      <xdr:rowOff>62230</xdr:rowOff>
    </xdr:from>
    <xdr:to>
      <xdr:col>0</xdr:col>
      <xdr:colOff>520065</xdr:colOff>
      <xdr:row>2</xdr:row>
      <xdr:rowOff>645160</xdr:rowOff>
    </xdr:to>
    <xdr:pic>
      <xdr:nvPicPr>
        <xdr:cNvPr id="3" name="图片 2" descr="1605518951(1)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935" y="646430"/>
          <a:ext cx="40513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192405</xdr:colOff>
      <xdr:row>4</xdr:row>
      <xdr:rowOff>3175</xdr:rowOff>
    </xdr:from>
    <xdr:to>
      <xdr:col>0</xdr:col>
      <xdr:colOff>477520</xdr:colOff>
      <xdr:row>4</xdr:row>
      <xdr:rowOff>601980</xdr:rowOff>
    </xdr:to>
    <xdr:pic>
      <xdr:nvPicPr>
        <xdr:cNvPr id="4" name="图片 3" descr="1605519048(1)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2405" y="2644775"/>
          <a:ext cx="285115" cy="598805"/>
        </a:xfrm>
        <a:prstGeom prst="rect">
          <a:avLst/>
        </a:prstGeom>
      </xdr:spPr>
    </xdr:pic>
    <xdr:clientData/>
  </xdr:twoCellAnchor>
  <xdr:twoCellAnchor editAs="oneCell">
    <xdr:from>
      <xdr:col>8</xdr:col>
      <xdr:colOff>179916</xdr:colOff>
      <xdr:row>2</xdr:row>
      <xdr:rowOff>0</xdr:rowOff>
    </xdr:from>
    <xdr:to>
      <xdr:col>8</xdr:col>
      <xdr:colOff>798800</xdr:colOff>
      <xdr:row>2</xdr:row>
      <xdr:rowOff>656166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78916" y="529167"/>
          <a:ext cx="618884" cy="656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296333</xdr:colOff>
      <xdr:row>3</xdr:row>
      <xdr:rowOff>63500</xdr:rowOff>
    </xdr:from>
    <xdr:to>
      <xdr:col>8</xdr:col>
      <xdr:colOff>698500</xdr:colOff>
      <xdr:row>3</xdr:row>
      <xdr:rowOff>594977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95333" y="1333500"/>
          <a:ext cx="402167" cy="5314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296334</xdr:colOff>
      <xdr:row>3</xdr:row>
      <xdr:rowOff>677334</xdr:rowOff>
    </xdr:from>
    <xdr:to>
      <xdr:col>8</xdr:col>
      <xdr:colOff>687917</xdr:colOff>
      <xdr:row>4</xdr:row>
      <xdr:rowOff>622613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95334" y="1947334"/>
          <a:ext cx="391583" cy="6543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698501</xdr:colOff>
      <xdr:row>54</xdr:row>
      <xdr:rowOff>158751</xdr:rowOff>
    </xdr:from>
    <xdr:to>
      <xdr:col>6</xdr:col>
      <xdr:colOff>1031876</xdr:colOff>
      <xdr:row>69</xdr:row>
      <xdr:rowOff>109728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86418" y="11927418"/>
          <a:ext cx="4619625" cy="28084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582084</xdr:colOff>
      <xdr:row>25</xdr:row>
      <xdr:rowOff>127000</xdr:rowOff>
    </xdr:from>
    <xdr:to>
      <xdr:col>9</xdr:col>
      <xdr:colOff>162590</xdr:colOff>
      <xdr:row>52</xdr:row>
      <xdr:rowOff>174625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2084" y="6371167"/>
          <a:ext cx="7401589" cy="519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328083</xdr:colOff>
      <xdr:row>71</xdr:row>
      <xdr:rowOff>105834</xdr:rowOff>
    </xdr:from>
    <xdr:to>
      <xdr:col>12</xdr:col>
      <xdr:colOff>91775</xdr:colOff>
      <xdr:row>93</xdr:row>
      <xdr:rowOff>74083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8083" y="15113001"/>
          <a:ext cx="9563859" cy="4159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560915</xdr:colOff>
      <xdr:row>97</xdr:row>
      <xdr:rowOff>95250</xdr:rowOff>
    </xdr:from>
    <xdr:to>
      <xdr:col>12</xdr:col>
      <xdr:colOff>105831</xdr:colOff>
      <xdr:row>119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0915" y="20055417"/>
          <a:ext cx="9345083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7"/>
  <sheetViews>
    <sheetView tabSelected="1" zoomScale="90" zoomScaleNormal="90" workbookViewId="0">
      <selection activeCell="K27" sqref="K27"/>
    </sheetView>
  </sheetViews>
  <sheetFormatPr defaultColWidth="9" defaultRowHeight="15"/>
  <cols>
    <col min="1" max="1" width="9" style="1"/>
    <col min="2" max="2" width="9.25" style="1" customWidth="1"/>
    <col min="3" max="3" width="12.375" style="1" customWidth="1"/>
    <col min="4" max="4" width="13" style="1" customWidth="1"/>
    <col min="5" max="5" width="10.75" style="1" customWidth="1"/>
    <col min="6" max="6" width="10.875" style="1" customWidth="1"/>
    <col min="7" max="7" width="15.125" style="1" customWidth="1"/>
    <col min="8" max="8" width="10.75" style="1" customWidth="1"/>
    <col min="9" max="9" width="11.5" style="1" customWidth="1"/>
    <col min="10" max="10" width="9.5" style="1" customWidth="1"/>
    <col min="11" max="11" width="10.625" style="1" customWidth="1"/>
    <col min="12" max="12" width="5.875" style="1" customWidth="1"/>
    <col min="13" max="14" width="15.875" style="1" customWidth="1"/>
    <col min="15" max="15" width="12.75" style="1" customWidth="1"/>
    <col min="16" max="16384" width="9" style="1"/>
  </cols>
  <sheetData>
    <row r="1" spans="1:16">
      <c r="B1" s="2" t="s">
        <v>53</v>
      </c>
      <c r="J1" s="2" t="s">
        <v>0</v>
      </c>
    </row>
    <row r="2" spans="1:16" ht="25.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5" t="s">
        <v>23</v>
      </c>
      <c r="H2" s="6"/>
      <c r="I2" s="6"/>
      <c r="J2" s="4" t="s">
        <v>2</v>
      </c>
      <c r="K2" s="4" t="s">
        <v>3</v>
      </c>
      <c r="L2" s="4" t="s">
        <v>6</v>
      </c>
      <c r="M2" s="7" t="s">
        <v>16</v>
      </c>
      <c r="N2" s="8" t="s">
        <v>22</v>
      </c>
      <c r="O2" s="9" t="s">
        <v>15</v>
      </c>
    </row>
    <row r="3" spans="1:16" ht="59.1" customHeight="1">
      <c r="A3" s="6"/>
      <c r="B3" s="10">
        <v>208065</v>
      </c>
      <c r="C3" s="10" t="s">
        <v>7</v>
      </c>
      <c r="D3" s="10" t="s">
        <v>8</v>
      </c>
      <c r="E3" s="10" t="s">
        <v>9</v>
      </c>
      <c r="F3" s="10" t="s">
        <v>17</v>
      </c>
      <c r="G3" s="11">
        <v>650</v>
      </c>
      <c r="H3" s="12" t="s">
        <v>24</v>
      </c>
      <c r="I3" s="13"/>
      <c r="J3" s="14" t="s">
        <v>25</v>
      </c>
      <c r="K3" s="10" t="s">
        <v>26</v>
      </c>
      <c r="L3" s="10">
        <v>1600</v>
      </c>
      <c r="M3" s="15">
        <v>240</v>
      </c>
      <c r="N3" s="16" t="s">
        <v>20</v>
      </c>
      <c r="O3" s="17"/>
    </row>
    <row r="4" spans="1:16" ht="56.1" customHeight="1">
      <c r="A4" s="6"/>
      <c r="B4" s="10">
        <v>208054</v>
      </c>
      <c r="C4" s="10" t="s">
        <v>11</v>
      </c>
      <c r="D4" s="10" t="s">
        <v>12</v>
      </c>
      <c r="E4" s="10" t="s">
        <v>30</v>
      </c>
      <c r="F4" s="18" t="s">
        <v>18</v>
      </c>
      <c r="G4" s="11">
        <v>150</v>
      </c>
      <c r="H4" s="12" t="s">
        <v>10</v>
      </c>
      <c r="I4" s="13"/>
      <c r="J4" s="14" t="s">
        <v>27</v>
      </c>
      <c r="K4" s="10" t="s">
        <v>28</v>
      </c>
      <c r="L4" s="10">
        <v>1340</v>
      </c>
      <c r="M4" s="15">
        <v>201</v>
      </c>
      <c r="N4" s="19" t="s">
        <v>21</v>
      </c>
      <c r="O4" s="20">
        <v>650</v>
      </c>
    </row>
    <row r="5" spans="1:16" ht="51.95" customHeight="1">
      <c r="A5" s="6"/>
      <c r="B5" s="10">
        <v>208071</v>
      </c>
      <c r="C5" s="10" t="s">
        <v>13</v>
      </c>
      <c r="D5" s="10" t="s">
        <v>14</v>
      </c>
      <c r="E5" s="10" t="s">
        <v>31</v>
      </c>
      <c r="F5" s="21" t="s">
        <v>19</v>
      </c>
      <c r="G5" s="11">
        <v>150</v>
      </c>
      <c r="H5" s="12" t="s">
        <v>10</v>
      </c>
      <c r="I5" s="13"/>
      <c r="J5" s="14" t="s">
        <v>29</v>
      </c>
      <c r="K5" s="10" t="s">
        <v>28</v>
      </c>
      <c r="L5" s="10">
        <v>1200</v>
      </c>
      <c r="M5" s="15">
        <v>180</v>
      </c>
      <c r="N5" s="19" t="s">
        <v>21</v>
      </c>
      <c r="O5" s="20">
        <v>650</v>
      </c>
    </row>
    <row r="6" spans="1:16">
      <c r="G6" s="22">
        <f>SUM(G3:G5)</f>
        <v>950</v>
      </c>
      <c r="M6" s="22">
        <f>SUM(M3:M5)</f>
        <v>621</v>
      </c>
      <c r="N6" s="22"/>
      <c r="O6" s="22">
        <f>SUM(O3:O5)</f>
        <v>1300</v>
      </c>
      <c r="P6" s="23"/>
    </row>
    <row r="7" spans="1:16">
      <c r="G7" s="1" t="s">
        <v>32</v>
      </c>
      <c r="M7" s="23" t="s">
        <v>33</v>
      </c>
      <c r="N7" s="23"/>
      <c r="O7" s="23" t="s">
        <v>33</v>
      </c>
    </row>
    <row r="8" spans="1:16">
      <c r="G8" s="23"/>
      <c r="O8" s="1">
        <v>-700</v>
      </c>
    </row>
    <row r="10" spans="1:16">
      <c r="I10" s="1" t="s">
        <v>49</v>
      </c>
    </row>
    <row r="13" spans="1:16">
      <c r="C13" s="25" t="s">
        <v>34</v>
      </c>
      <c r="D13" s="25"/>
      <c r="E13" s="25"/>
      <c r="F13" s="6"/>
      <c r="G13" s="6"/>
      <c r="H13" s="6" t="s">
        <v>44</v>
      </c>
      <c r="I13" s="6"/>
      <c r="J13" s="6"/>
    </row>
    <row r="14" spans="1:16">
      <c r="C14" s="25" t="s">
        <v>39</v>
      </c>
      <c r="D14" s="25"/>
      <c r="E14" s="6"/>
      <c r="F14" s="26">
        <v>950</v>
      </c>
      <c r="G14" s="6" t="s">
        <v>45</v>
      </c>
      <c r="H14" s="29">
        <v>44532</v>
      </c>
      <c r="I14" s="30" t="s">
        <v>50</v>
      </c>
      <c r="J14" s="27">
        <v>5410.3</v>
      </c>
    </row>
    <row r="15" spans="1:16">
      <c r="C15" s="6"/>
      <c r="D15" s="6"/>
      <c r="E15" s="6"/>
      <c r="F15" s="6"/>
      <c r="G15" s="6"/>
      <c r="H15" s="29">
        <v>44540</v>
      </c>
      <c r="I15" s="30" t="s">
        <v>50</v>
      </c>
      <c r="J15" s="27">
        <v>957</v>
      </c>
    </row>
    <row r="16" spans="1:16">
      <c r="C16" s="25" t="s">
        <v>35</v>
      </c>
      <c r="D16" s="25"/>
      <c r="E16" s="6"/>
      <c r="F16" s="26">
        <v>621</v>
      </c>
      <c r="G16" s="6" t="s">
        <v>46</v>
      </c>
      <c r="H16" s="6"/>
      <c r="I16" s="6"/>
      <c r="J16" s="27"/>
    </row>
    <row r="17" spans="3:10">
      <c r="C17" s="25" t="s">
        <v>40</v>
      </c>
      <c r="D17" s="25"/>
      <c r="E17" s="6"/>
      <c r="F17" s="26"/>
      <c r="G17" s="6"/>
      <c r="H17" s="6"/>
      <c r="I17" s="6"/>
      <c r="J17" s="27"/>
    </row>
    <row r="18" spans="3:10">
      <c r="C18" s="25" t="s">
        <v>36</v>
      </c>
      <c r="D18" s="25" t="s">
        <v>41</v>
      </c>
      <c r="E18" s="6"/>
      <c r="F18" s="26">
        <v>450</v>
      </c>
      <c r="G18" s="6" t="s">
        <v>46</v>
      </c>
      <c r="H18" s="6"/>
      <c r="I18" s="6"/>
      <c r="J18" s="27"/>
    </row>
    <row r="19" spans="3:10">
      <c r="C19" s="25" t="s">
        <v>37</v>
      </c>
      <c r="D19" s="25" t="s">
        <v>42</v>
      </c>
      <c r="E19" s="6"/>
      <c r="F19" s="26">
        <v>300</v>
      </c>
      <c r="G19" s="6" t="s">
        <v>46</v>
      </c>
      <c r="H19" s="6"/>
      <c r="I19" s="6"/>
      <c r="J19" s="27"/>
    </row>
    <row r="20" spans="3:10">
      <c r="C20" s="25" t="s">
        <v>35</v>
      </c>
      <c r="D20" s="25" t="s">
        <v>48</v>
      </c>
      <c r="E20" s="6"/>
      <c r="F20" s="26">
        <v>700</v>
      </c>
      <c r="G20" s="6" t="s">
        <v>47</v>
      </c>
      <c r="H20" s="6"/>
      <c r="I20" s="6"/>
      <c r="J20" s="27"/>
    </row>
    <row r="21" spans="3:10">
      <c r="C21" s="25" t="s">
        <v>35</v>
      </c>
      <c r="D21" s="25" t="s">
        <v>48</v>
      </c>
      <c r="E21" s="6"/>
      <c r="F21" s="26">
        <v>600</v>
      </c>
      <c r="G21" s="6" t="s">
        <v>52</v>
      </c>
      <c r="H21" s="6"/>
      <c r="I21" s="6"/>
      <c r="J21" s="27"/>
    </row>
    <row r="22" spans="3:10">
      <c r="C22" s="25"/>
      <c r="D22" s="28" t="s">
        <v>38</v>
      </c>
      <c r="E22" s="6"/>
      <c r="F22" s="26">
        <f>SUM(F14:F21)</f>
        <v>3621</v>
      </c>
      <c r="G22" s="6"/>
      <c r="H22" s="6"/>
      <c r="I22" s="6" t="s">
        <v>43</v>
      </c>
      <c r="J22" s="27">
        <f>SUM(J14:J19)</f>
        <v>6367.3</v>
      </c>
    </row>
    <row r="23" spans="3:10">
      <c r="C23" s="32"/>
      <c r="D23" s="33"/>
      <c r="E23" s="34"/>
      <c r="F23" s="35"/>
      <c r="G23" s="34"/>
      <c r="H23" s="34"/>
      <c r="I23" s="34"/>
      <c r="J23" s="36"/>
    </row>
    <row r="24" spans="3:10">
      <c r="I24" s="37" t="s">
        <v>51</v>
      </c>
      <c r="J24" s="31">
        <f>J22/6.5</f>
        <v>979.5846153846154</v>
      </c>
    </row>
    <row r="69" spans="3:3">
      <c r="C69" s="24" t="s">
        <v>41</v>
      </c>
    </row>
    <row r="94" spans="3:3">
      <c r="C94" s="24" t="s">
        <v>42</v>
      </c>
    </row>
    <row r="97" spans="4:4">
      <c r="D97"/>
    </row>
  </sheetData>
  <phoneticPr fontId="1" type="noConversion"/>
  <pageMargins left="0.156944444444444" right="0.118055555555556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Aoife Costelloe</dc:creator>
  <cp:lastModifiedBy>Administrator</cp:lastModifiedBy>
  <dcterms:created xsi:type="dcterms:W3CDTF">2020-11-16T01:03:00Z</dcterms:created>
  <dcterms:modified xsi:type="dcterms:W3CDTF">2021-04-16T07:04:14Z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