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010" windowHeight="6375"/>
  </bookViews>
  <sheets>
    <sheet name="1603" sheetId="46" r:id="rId1"/>
    <sheet name="1604" sheetId="47" r:id="rId2"/>
    <sheet name="1605" sheetId="48" r:id="rId3"/>
  </sheets>
  <calcPr calcId="125725" concurrentCalc="0"/>
</workbook>
</file>

<file path=xl/calcChain.xml><?xml version="1.0" encoding="utf-8"?>
<calcChain xmlns="http://schemas.openxmlformats.org/spreadsheetml/2006/main">
  <c r="M61" i="48"/>
  <c r="M60"/>
  <c r="M59"/>
  <c r="M58"/>
  <c r="M57"/>
  <c r="M56"/>
  <c r="M55"/>
  <c r="M54"/>
  <c r="M53"/>
  <c r="M49"/>
  <c r="M45"/>
  <c r="M41"/>
  <c r="M57" i="47"/>
  <c r="M56"/>
  <c r="M55"/>
  <c r="M54"/>
  <c r="M53"/>
  <c r="M49"/>
  <c r="M45"/>
  <c r="M41"/>
  <c r="M61" i="46"/>
  <c r="M60"/>
  <c r="M59"/>
  <c r="M58"/>
  <c r="M57"/>
  <c r="M56"/>
  <c r="M55"/>
  <c r="M54"/>
  <c r="M53"/>
  <c r="M49"/>
  <c r="M45"/>
  <c r="M41"/>
</calcChain>
</file>

<file path=xl/sharedStrings.xml><?xml version="1.0" encoding="utf-8"?>
<sst xmlns="http://schemas.openxmlformats.org/spreadsheetml/2006/main" count="357" uniqueCount="74">
  <si>
    <t>filled in 10/2 x basic</t>
  </si>
  <si>
    <t>filled in 10/29 x basic</t>
  </si>
  <si>
    <t>filled in 12/17 x basic</t>
  </si>
  <si>
    <t>filled in 1/7 x basic</t>
  </si>
  <si>
    <t>left for next orders</t>
  </si>
  <si>
    <t>All STORE PO's will be shipped completely</t>
  </si>
  <si>
    <t>Shipping Window</t>
  </si>
  <si>
    <t>X-China</t>
  </si>
  <si>
    <t>Customer</t>
  </si>
  <si>
    <t>PO#</t>
  </si>
  <si>
    <t>Style#</t>
  </si>
  <si>
    <t>Description</t>
  </si>
  <si>
    <t>Color#</t>
  </si>
  <si>
    <t>14/16</t>
  </si>
  <si>
    <t>18/20</t>
  </si>
  <si>
    <t>22/24</t>
  </si>
  <si>
    <t>26/28</t>
  </si>
  <si>
    <t>30/32</t>
  </si>
  <si>
    <t>Total</t>
  </si>
  <si>
    <t>Cancelled</t>
  </si>
  <si>
    <t>HOTLINE-S@H</t>
  </si>
  <si>
    <t>FULL BRIEF</t>
  </si>
  <si>
    <t>Black/01</t>
  </si>
  <si>
    <t>White/10</t>
  </si>
  <si>
    <t>Nude/26</t>
  </si>
  <si>
    <t>remain 1 ctn ttl 102 pcs</t>
  </si>
  <si>
    <t>11/12-11/16</t>
  </si>
  <si>
    <t>242 （192 + fill in 50）</t>
  </si>
  <si>
    <t>67 （32 + fill in 35）</t>
  </si>
  <si>
    <t>50 （32 + fill in 18）</t>
  </si>
  <si>
    <t>11/26-11/30</t>
  </si>
  <si>
    <t>216 （119 + fill in 97）</t>
  </si>
  <si>
    <t>239 （66 + fill in 173）</t>
  </si>
  <si>
    <t>12/10-12/14</t>
  </si>
  <si>
    <t>1/7-1/11</t>
  </si>
  <si>
    <t>232596</t>
  </si>
  <si>
    <t>347 (151+ fill in 196)</t>
  </si>
  <si>
    <t>1/28-2/1</t>
  </si>
  <si>
    <t>238765</t>
  </si>
  <si>
    <t>113 (4+ fill in 109)</t>
  </si>
  <si>
    <t>2/25-3/1</t>
  </si>
  <si>
    <t>238774</t>
  </si>
  <si>
    <t>69 (55+ fill in 14)</t>
  </si>
  <si>
    <t>4/1-4/5</t>
  </si>
  <si>
    <t>261672</t>
  </si>
  <si>
    <t>254751</t>
  </si>
  <si>
    <t>4/29-5/3</t>
  </si>
  <si>
    <t>261681</t>
  </si>
  <si>
    <t>302482</t>
  </si>
  <si>
    <t>filled in 2/4 x basic</t>
  </si>
  <si>
    <t>filled in 4/8 x basic</t>
  </si>
  <si>
    <t>Hi cut</t>
  </si>
  <si>
    <t>remain 1 ctn ttl 54 pcs</t>
  </si>
  <si>
    <t>208 （183+ fill in 25）</t>
  </si>
  <si>
    <t>35 （23+ fill in 12）</t>
  </si>
  <si>
    <t>117 （104+ fill in 13）</t>
  </si>
  <si>
    <t>59 （25+ fill in 34）</t>
  </si>
  <si>
    <t>73 (19 + fill in 54)</t>
  </si>
  <si>
    <t>Modern brief</t>
  </si>
  <si>
    <t>remain 1 ctn ttl 274 pcs</t>
  </si>
  <si>
    <t>108 （44+ fill in 64）</t>
  </si>
  <si>
    <t>34 （22+ fill in 12）</t>
  </si>
  <si>
    <t>51 （39+ fill in 12）</t>
  </si>
  <si>
    <t>58 （4+ fill in 54）</t>
  </si>
  <si>
    <t>63 (8+ fill in 55)</t>
  </si>
  <si>
    <t>279 (152+ fill in 127)</t>
  </si>
  <si>
    <t>51 (36+ fill in 15)</t>
  </si>
  <si>
    <t>123 (2+ fill in 121)</t>
  </si>
  <si>
    <t>5/27-5/31</t>
  </si>
  <si>
    <t>6/10-6/14</t>
  </si>
  <si>
    <t>7/1-7/5</t>
  </si>
  <si>
    <t>7/15-7/19</t>
  </si>
  <si>
    <t>filled in 5/27 x basic</t>
  </si>
  <si>
    <t>20 (6+fill in 14)</t>
  </si>
</sst>
</file>

<file path=xl/styles.xml><?xml version="1.0" encoding="utf-8"?>
<styleSheet xmlns="http://schemas.openxmlformats.org/spreadsheetml/2006/main">
  <numFmts count="2">
    <numFmt numFmtId="164" formatCode="m/d;@"/>
    <numFmt numFmtId="165" formatCode="yyyy/m/d;@"/>
  </numFmts>
  <fonts count="28">
    <font>
      <sz val="11"/>
      <color theme="1"/>
      <name val="Calibri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Arial"/>
      <charset val="134"/>
    </font>
    <font>
      <b/>
      <i/>
      <sz val="11"/>
      <name val="Arial"/>
      <charset val="134"/>
    </font>
    <font>
      <b/>
      <sz val="10"/>
      <color rgb="FFFF0000"/>
      <name val="Arial"/>
      <charset val="134"/>
    </font>
    <font>
      <b/>
      <sz val="10"/>
      <color rgb="FF0070C0"/>
      <name val="宋体"/>
      <charset val="134"/>
    </font>
    <font>
      <b/>
      <sz val="10"/>
      <color theme="4"/>
      <name val="宋体"/>
      <charset val="134"/>
    </font>
    <font>
      <sz val="10"/>
      <name val="Arial"/>
      <charset val="134"/>
    </font>
    <font>
      <b/>
      <sz val="10"/>
      <color theme="4" tint="-0.249977111117893"/>
      <name val="宋体"/>
      <charset val="134"/>
    </font>
    <font>
      <b/>
      <sz val="11"/>
      <name val="Arial"/>
    </font>
    <font>
      <b/>
      <i/>
      <sz val="11"/>
      <name val="Arial"/>
    </font>
    <font>
      <b/>
      <sz val="10"/>
      <name val="Arial"/>
    </font>
    <font>
      <b/>
      <sz val="10"/>
      <color theme="3"/>
      <name val="宋体"/>
      <charset val="134"/>
    </font>
    <font>
      <b/>
      <sz val="10"/>
      <color rgb="FFFF0000"/>
      <name val="Arial"/>
    </font>
    <font>
      <u/>
      <sz val="11"/>
      <color rgb="FF0000FF"/>
      <name val="Calibri"/>
      <charset val="134"/>
      <scheme val="minor"/>
    </font>
    <font>
      <sz val="12"/>
      <name val="宋体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  <font>
      <u/>
      <sz val="11"/>
      <color theme="10"/>
      <name val="宋体"/>
      <charset val="134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F9F1"/>
        <bgColor indexed="64"/>
      </patternFill>
    </fill>
    <fill>
      <patternFill patternType="solid">
        <fgColor rgb="FF8CFC1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33">
    <xf numFmtId="0" fontId="0" fillId="0" borderId="0" xfId="0">
      <alignment vertical="center"/>
    </xf>
    <xf numFmtId="0" fontId="1" fillId="2" borderId="0" xfId="3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165" fontId="2" fillId="0" borderId="0" xfId="0" applyNumberFormat="1" applyFont="1">
      <alignment vertical="center"/>
    </xf>
    <xf numFmtId="164" fontId="2" fillId="0" borderId="0" xfId="0" applyNumberFormat="1" applyFont="1">
      <alignment vertical="center"/>
    </xf>
    <xf numFmtId="165" fontId="2" fillId="3" borderId="0" xfId="0" applyNumberFormat="1" applyFont="1" applyFill="1">
      <alignment vertical="center"/>
    </xf>
    <xf numFmtId="165" fontId="2" fillId="4" borderId="0" xfId="0" applyNumberFormat="1" applyFont="1" applyFill="1">
      <alignment vertical="center"/>
    </xf>
    <xf numFmtId="165" fontId="2" fillId="5" borderId="0" xfId="0" applyNumberFormat="1" applyFont="1" applyFill="1">
      <alignment vertical="center"/>
    </xf>
    <xf numFmtId="165" fontId="2" fillId="6" borderId="0" xfId="0" applyNumberFormat="1" applyFont="1" applyFill="1">
      <alignment vertical="center"/>
    </xf>
    <xf numFmtId="165" fontId="2" fillId="7" borderId="0" xfId="0" applyNumberFormat="1" applyFont="1" applyFill="1">
      <alignment vertical="center"/>
    </xf>
    <xf numFmtId="165" fontId="2" fillId="8" borderId="0" xfId="0" applyNumberFormat="1" applyFont="1" applyFill="1">
      <alignment vertical="center"/>
    </xf>
    <xf numFmtId="165" fontId="2" fillId="0" borderId="0" xfId="0" applyNumberFormat="1" applyFont="1" applyFill="1">
      <alignment vertical="center"/>
    </xf>
    <xf numFmtId="165" fontId="1" fillId="9" borderId="1" xfId="24" applyNumberFormat="1" applyFont="1" applyFill="1" applyBorder="1" applyAlignment="1">
      <alignment horizontal="center" vertical="center"/>
    </xf>
    <xf numFmtId="164" fontId="1" fillId="9" borderId="1" xfId="24" applyNumberFormat="1" applyFont="1" applyFill="1" applyBorder="1" applyAlignment="1">
      <alignment horizontal="center" vertical="center"/>
    </xf>
    <xf numFmtId="0" fontId="1" fillId="9" borderId="1" xfId="2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1" xfId="24" applyNumberFormat="1" applyFont="1" applyFill="1" applyBorder="1" applyAlignment="1">
      <alignment horizontal="center" vertical="center"/>
    </xf>
    <xf numFmtId="0" fontId="3" fillId="10" borderId="1" xfId="3" applyNumberFormat="1" applyFont="1" applyFill="1" applyBorder="1" applyAlignment="1">
      <alignment horizontal="center" vertical="center"/>
    </xf>
    <xf numFmtId="165" fontId="3" fillId="2" borderId="1" xfId="24" applyNumberFormat="1" applyFont="1" applyFill="1" applyBorder="1" applyAlignment="1">
      <alignment horizontal="center" vertical="center"/>
    </xf>
    <xf numFmtId="164" fontId="3" fillId="2" borderId="1" xfId="24" applyNumberFormat="1" applyFont="1" applyFill="1" applyBorder="1" applyAlignment="1">
      <alignment horizontal="center" vertical="center"/>
    </xf>
    <xf numFmtId="0" fontId="3" fillId="2" borderId="1" xfId="24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3" applyNumberFormat="1" applyFont="1" applyFill="1" applyBorder="1" applyAlignment="1">
      <alignment horizontal="center" vertical="center"/>
    </xf>
    <xf numFmtId="165" fontId="3" fillId="0" borderId="2" xfId="24" applyNumberFormat="1" applyFont="1" applyFill="1" applyBorder="1" applyAlignment="1">
      <alignment horizontal="center" vertical="center"/>
    </xf>
    <xf numFmtId="164" fontId="3" fillId="0" borderId="2" xfId="24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3" applyNumberFormat="1" applyFont="1" applyFill="1" applyBorder="1" applyAlignment="1">
      <alignment horizontal="center" vertical="center"/>
    </xf>
    <xf numFmtId="165" fontId="3" fillId="0" borderId="0" xfId="24" applyNumberFormat="1" applyFont="1" applyFill="1" applyBorder="1" applyAlignment="1">
      <alignment horizontal="center" vertical="center"/>
    </xf>
    <xf numFmtId="164" fontId="3" fillId="0" borderId="0" xfId="24" applyNumberFormat="1" applyFont="1" applyFill="1" applyBorder="1" applyAlignment="1">
      <alignment horizontal="center" vertical="center"/>
    </xf>
    <xf numFmtId="0" fontId="3" fillId="0" borderId="0" xfId="24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3" fillId="0" borderId="0" xfId="24" applyNumberFormat="1" applyFont="1" applyFill="1" applyAlignment="1">
      <alignment vertical="center"/>
    </xf>
    <xf numFmtId="164" fontId="3" fillId="0" borderId="0" xfId="24" applyNumberFormat="1" applyFont="1" applyFill="1" applyAlignment="1">
      <alignment vertical="center"/>
    </xf>
    <xf numFmtId="0" fontId="3" fillId="0" borderId="0" xfId="24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Border="1">
      <alignment vertical="center"/>
    </xf>
    <xf numFmtId="0" fontId="3" fillId="6" borderId="1" xfId="3" applyNumberFormat="1" applyFont="1" applyFill="1" applyBorder="1" applyAlignment="1">
      <alignment horizontal="center" vertical="center"/>
    </xf>
    <xf numFmtId="0" fontId="3" fillId="8" borderId="1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horizontal="center" vertical="center"/>
    </xf>
    <xf numFmtId="0" fontId="3" fillId="4" borderId="1" xfId="3" applyNumberFormat="1" applyFont="1" applyFill="1" applyBorder="1" applyAlignment="1">
      <alignment horizontal="center" vertical="center"/>
    </xf>
    <xf numFmtId="0" fontId="8" fillId="2" borderId="0" xfId="3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65" fontId="2" fillId="11" borderId="0" xfId="0" applyNumberFormat="1" applyFont="1" applyFill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3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0" fontId="3" fillId="0" borderId="7" xfId="24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3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3" fontId="14" fillId="0" borderId="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11" borderId="1" xfId="3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5" borderId="1" xfId="3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6" fillId="0" borderId="1" xfId="57" applyFont="1" applyBorder="1" applyAlignment="1">
      <alignment horizontal="center"/>
    </xf>
    <xf numFmtId="3" fontId="26" fillId="0" borderId="1" xfId="57" applyNumberFormat="1" applyFont="1" applyBorder="1" applyAlignment="1">
      <alignment horizontal="center"/>
    </xf>
    <xf numFmtId="3" fontId="27" fillId="0" borderId="1" xfId="57" applyNumberFormat="1" applyFont="1" applyBorder="1" applyAlignment="1">
      <alignment horizontal="center"/>
    </xf>
    <xf numFmtId="0" fontId="26" fillId="0" borderId="1" xfId="57" applyFont="1" applyBorder="1" applyAlignment="1">
      <alignment horizontal="center"/>
    </xf>
    <xf numFmtId="3" fontId="26" fillId="0" borderId="1" xfId="57" applyNumberFormat="1" applyFont="1" applyBorder="1" applyAlignment="1">
      <alignment horizontal="center"/>
    </xf>
    <xf numFmtId="3" fontId="27" fillId="0" borderId="1" xfId="57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165" fontId="2" fillId="12" borderId="0" xfId="0" applyNumberFormat="1" applyFont="1" applyFill="1">
      <alignment vertical="center"/>
    </xf>
    <xf numFmtId="3" fontId="26" fillId="12" borderId="1" xfId="57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24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horizontal="center" vertical="center"/>
    </xf>
    <xf numFmtId="165" fontId="3" fillId="0" borderId="1" xfId="24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1" xfId="24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24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 applyProtection="1">
      <alignment horizontal="center" vertical="center"/>
    </xf>
    <xf numFmtId="164" fontId="3" fillId="0" borderId="6" xfId="24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24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12" borderId="1" xfId="3" applyNumberFormat="1" applyFont="1" applyFill="1" applyBorder="1" applyAlignment="1">
      <alignment horizontal="center" vertical="center"/>
    </xf>
  </cellXfs>
  <cellStyles count="61">
    <cellStyle name="常规" xfId="0" builtinId="0"/>
    <cellStyle name="常规 134" xfId="15"/>
    <cellStyle name="常规 135" xfId="16"/>
    <cellStyle name="常规 137" xfId="4"/>
    <cellStyle name="常规 139" xfId="12"/>
    <cellStyle name="常规 140" xfId="17"/>
    <cellStyle name="常规 141" xfId="18"/>
    <cellStyle name="常规 142" xfId="5"/>
    <cellStyle name="常规 143" xfId="9"/>
    <cellStyle name="常规 144" xfId="13"/>
    <cellStyle name="常规 145" xfId="20"/>
    <cellStyle name="常规 162" xfId="14"/>
    <cellStyle name="常规 164" xfId="10"/>
    <cellStyle name="常规 189" xfId="7"/>
    <cellStyle name="常规 191" xfId="21"/>
    <cellStyle name="常规 193" xfId="6"/>
    <cellStyle name="常规 195" xfId="2"/>
    <cellStyle name="常规 197" xfId="22"/>
    <cellStyle name="常规 2" xfId="50"/>
    <cellStyle name="常规 2 2 2" xfId="24"/>
    <cellStyle name="常规 23 2" xfId="25"/>
    <cellStyle name="常规 3" xfId="51"/>
    <cellStyle name="常规 3 2" xfId="26"/>
    <cellStyle name="常规 37" xfId="23"/>
    <cellStyle name="常规 38" xfId="27"/>
    <cellStyle name="常规 4" xfId="52"/>
    <cellStyle name="常规 45" xfId="29"/>
    <cellStyle name="常规 47" xfId="30"/>
    <cellStyle name="常规 49" xfId="31"/>
    <cellStyle name="常规 5" xfId="53"/>
    <cellStyle name="常规 5 2" xfId="3"/>
    <cellStyle name="常规 5 4" xfId="11"/>
    <cellStyle name="常规 5 5" xfId="19"/>
    <cellStyle name="常规 50" xfId="28"/>
    <cellStyle name="常规 53" xfId="32"/>
    <cellStyle name="常规 6" xfId="49"/>
    <cellStyle name="常规 62" xfId="33"/>
    <cellStyle name="常规 64" xfId="34"/>
    <cellStyle name="常规 7" xfId="54"/>
    <cellStyle name="常规 70" xfId="35"/>
    <cellStyle name="常规 72" xfId="36"/>
    <cellStyle name="常规 75" xfId="38"/>
    <cellStyle name="常规 76" xfId="39"/>
    <cellStyle name="常规 8" xfId="57"/>
    <cellStyle name="常规 80" xfId="37"/>
    <cellStyle name="常规 83" xfId="40"/>
    <cellStyle name="常规 84" xfId="41"/>
    <cellStyle name="常规 87" xfId="43"/>
    <cellStyle name="常规 9" xfId="60"/>
    <cellStyle name="常规 90" xfId="8"/>
    <cellStyle name="常规 91" xfId="44"/>
    <cellStyle name="常规 92" xfId="42"/>
    <cellStyle name="常规 95" xfId="45"/>
    <cellStyle name="常规 96" xfId="46"/>
    <cellStyle name="常规 97" xfId="47"/>
    <cellStyle name="常规 99" xfId="48"/>
    <cellStyle name="超链接" xfId="1" builtinId="8"/>
    <cellStyle name="超链接 2" xfId="55"/>
    <cellStyle name="超链接 3" xfId="56"/>
    <cellStyle name="超链接 4" xfId="59"/>
    <cellStyle name="超链接 5" xfId="58"/>
  </cellStyles>
  <dxfs count="0"/>
  <tableStyles count="0" defaultTableStyle="TableStyleMedium2" defaultPivotStyle="PivotStyleLight16"/>
  <colors>
    <mruColors>
      <color rgb="FFFF0000"/>
      <color rgb="FF21F9F1"/>
      <color rgb="FF8CFC1E"/>
      <color rgb="FFE6B8B7"/>
      <color rgb="FFFFC000"/>
      <color rgb="FFB7DEE8"/>
      <color rgb="FFB1A0C7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abSelected="1" zoomScale="70" zoomScaleNormal="70" workbookViewId="0">
      <selection activeCell="J4" sqref="J4"/>
    </sheetView>
  </sheetViews>
  <sheetFormatPr defaultColWidth="9" defaultRowHeight="12"/>
  <cols>
    <col min="1" max="1" width="16.85546875" style="4" customWidth="1"/>
    <col min="2" max="2" width="10.5703125" style="5" customWidth="1"/>
    <col min="3" max="3" width="12.28515625" style="3" customWidth="1"/>
    <col min="4" max="4" width="10.5703125" style="3" customWidth="1"/>
    <col min="5" max="5" width="7.28515625" style="3" customWidth="1"/>
    <col min="6" max="6" width="12.85546875" style="3" customWidth="1"/>
    <col min="7" max="7" width="12.5703125" style="3" customWidth="1"/>
    <col min="8" max="12" width="24.5703125" style="3" customWidth="1"/>
    <col min="13" max="13" width="8.5703125" style="3" customWidth="1"/>
    <col min="14" max="16384" width="9" style="3"/>
  </cols>
  <sheetData>
    <row r="1" spans="1:14">
      <c r="A1" s="6"/>
      <c r="B1" s="5" t="s">
        <v>0</v>
      </c>
    </row>
    <row r="2" spans="1:14">
      <c r="A2" s="7"/>
      <c r="B2" s="5" t="s">
        <v>1</v>
      </c>
    </row>
    <row r="3" spans="1:14">
      <c r="A3" s="8"/>
      <c r="B3" s="5" t="s">
        <v>2</v>
      </c>
    </row>
    <row r="4" spans="1:14">
      <c r="A4" s="9"/>
      <c r="B4" s="5" t="s">
        <v>3</v>
      </c>
    </row>
    <row r="5" spans="1:14">
      <c r="A5" s="11"/>
      <c r="B5" s="5" t="s">
        <v>4</v>
      </c>
    </row>
    <row r="6" spans="1:14">
      <c r="A6" s="100"/>
      <c r="B6" s="5" t="s">
        <v>72</v>
      </c>
    </row>
    <row r="7" spans="1:14" customFormat="1" ht="15">
      <c r="A7" s="12" t="s">
        <v>5</v>
      </c>
    </row>
    <row r="8" spans="1:14" customFormat="1" ht="1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31.5" customHeight="1">
      <c r="A9" s="13" t="s">
        <v>6</v>
      </c>
      <c r="B9" s="14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J9" s="15" t="s">
        <v>15</v>
      </c>
      <c r="K9" s="15" t="s">
        <v>16</v>
      </c>
      <c r="L9" s="15" t="s">
        <v>17</v>
      </c>
      <c r="M9" s="15" t="s">
        <v>18</v>
      </c>
    </row>
    <row r="10" spans="1:14">
      <c r="A10" s="110" t="s">
        <v>19</v>
      </c>
      <c r="B10" s="112">
        <v>43255</v>
      </c>
      <c r="C10" s="104" t="s">
        <v>20</v>
      </c>
      <c r="D10" s="103">
        <v>146704</v>
      </c>
      <c r="E10" s="103">
        <v>1603</v>
      </c>
      <c r="F10" s="103" t="s">
        <v>21</v>
      </c>
      <c r="G10" s="18" t="s">
        <v>22</v>
      </c>
      <c r="H10" s="18">
        <v>0</v>
      </c>
      <c r="I10" s="48">
        <v>50</v>
      </c>
      <c r="J10" s="49">
        <v>97</v>
      </c>
      <c r="K10" s="49">
        <v>173</v>
      </c>
      <c r="L10" s="84">
        <v>196</v>
      </c>
      <c r="M10" s="18">
        <v>516</v>
      </c>
    </row>
    <row r="11" spans="1:14">
      <c r="A11" s="110"/>
      <c r="B11" s="112"/>
      <c r="C11" s="105"/>
      <c r="D11" s="103"/>
      <c r="E11" s="103"/>
      <c r="F11" s="103"/>
      <c r="G11" s="18" t="s">
        <v>23</v>
      </c>
      <c r="H11" s="18">
        <v>0</v>
      </c>
      <c r="I11" s="18">
        <v>0</v>
      </c>
      <c r="J11" s="132">
        <v>14</v>
      </c>
      <c r="K11" s="18">
        <v>0</v>
      </c>
      <c r="L11" s="18">
        <v>0</v>
      </c>
      <c r="M11" s="18">
        <v>14</v>
      </c>
    </row>
    <row r="12" spans="1:14">
      <c r="A12" s="110"/>
      <c r="B12" s="112"/>
      <c r="C12" s="105"/>
      <c r="D12" s="103"/>
      <c r="E12" s="103"/>
      <c r="F12" s="103"/>
      <c r="G12" s="18" t="s">
        <v>24</v>
      </c>
      <c r="H12" s="18">
        <v>0</v>
      </c>
      <c r="I12" s="47">
        <v>102</v>
      </c>
      <c r="J12" s="46">
        <v>109</v>
      </c>
      <c r="K12" s="48">
        <v>35</v>
      </c>
      <c r="L12" s="48">
        <v>18</v>
      </c>
      <c r="M12" s="18">
        <v>264</v>
      </c>
    </row>
    <row r="13" spans="1:14" s="2" customFormat="1">
      <c r="A13" s="21"/>
      <c r="B13" s="22"/>
      <c r="C13" s="23"/>
      <c r="D13" s="79"/>
      <c r="E13" s="80"/>
      <c r="F13" s="81"/>
      <c r="G13" s="114"/>
      <c r="H13" s="114"/>
      <c r="I13" s="114"/>
      <c r="J13" s="114"/>
      <c r="K13" s="114"/>
      <c r="L13" s="114"/>
      <c r="M13" s="85">
        <v>794</v>
      </c>
      <c r="N13" s="51" t="s">
        <v>25</v>
      </c>
    </row>
    <row r="14" spans="1:14">
      <c r="A14" s="110" t="s">
        <v>26</v>
      </c>
      <c r="B14" s="112">
        <v>43375</v>
      </c>
      <c r="C14" s="104" t="s">
        <v>20</v>
      </c>
      <c r="D14" s="103">
        <v>200393</v>
      </c>
      <c r="E14" s="103">
        <v>1603</v>
      </c>
      <c r="F14" s="103" t="s">
        <v>21</v>
      </c>
      <c r="G14" s="18" t="s">
        <v>22</v>
      </c>
      <c r="H14" s="18">
        <v>69</v>
      </c>
      <c r="I14" s="48" t="s">
        <v>27</v>
      </c>
      <c r="J14" s="18">
        <v>67</v>
      </c>
      <c r="K14" s="18">
        <v>0</v>
      </c>
      <c r="L14" s="18">
        <v>72</v>
      </c>
      <c r="M14" s="18">
        <v>450</v>
      </c>
    </row>
    <row r="15" spans="1:14">
      <c r="A15" s="110"/>
      <c r="B15" s="112"/>
      <c r="C15" s="105"/>
      <c r="D15" s="103"/>
      <c r="E15" s="103"/>
      <c r="F15" s="103"/>
      <c r="G15" s="18" t="s">
        <v>23</v>
      </c>
      <c r="H15" s="18">
        <v>26</v>
      </c>
      <c r="I15" s="18">
        <v>0</v>
      </c>
      <c r="J15" s="18">
        <v>0</v>
      </c>
      <c r="K15" s="18">
        <v>0</v>
      </c>
      <c r="L15" s="18">
        <v>100</v>
      </c>
      <c r="M15" s="18">
        <v>126</v>
      </c>
    </row>
    <row r="16" spans="1:14">
      <c r="A16" s="110"/>
      <c r="B16" s="112"/>
      <c r="C16" s="105"/>
      <c r="D16" s="103"/>
      <c r="E16" s="103"/>
      <c r="F16" s="103"/>
      <c r="G16" s="18" t="s">
        <v>24</v>
      </c>
      <c r="H16" s="18">
        <v>37</v>
      </c>
      <c r="I16" s="18">
        <v>35</v>
      </c>
      <c r="J16" s="18">
        <v>21</v>
      </c>
      <c r="K16" s="48" t="s">
        <v>28</v>
      </c>
      <c r="L16" s="48" t="s">
        <v>29</v>
      </c>
      <c r="M16" s="18">
        <v>210</v>
      </c>
    </row>
    <row r="17" spans="1:13">
      <c r="A17" s="28"/>
      <c r="B17" s="29"/>
      <c r="C17" s="19"/>
      <c r="D17" s="16"/>
      <c r="E17" s="35"/>
      <c r="F17" s="35"/>
      <c r="G17" s="31"/>
      <c r="H17" s="31"/>
      <c r="I17" s="31"/>
      <c r="J17" s="31"/>
      <c r="K17" s="31"/>
      <c r="L17" s="31"/>
      <c r="M17" s="54">
        <v>786</v>
      </c>
    </row>
    <row r="18" spans="1:13">
      <c r="A18" s="110" t="s">
        <v>30</v>
      </c>
      <c r="B18" s="112">
        <v>43402</v>
      </c>
      <c r="C18" s="104" t="s">
        <v>20</v>
      </c>
      <c r="D18" s="103">
        <v>211182</v>
      </c>
      <c r="E18" s="103">
        <v>1603</v>
      </c>
      <c r="F18" s="103" t="s">
        <v>21</v>
      </c>
      <c r="G18" s="18" t="s">
        <v>22</v>
      </c>
      <c r="H18" s="18">
        <v>49</v>
      </c>
      <c r="I18" s="18">
        <v>188</v>
      </c>
      <c r="J18" s="49" t="s">
        <v>31</v>
      </c>
      <c r="K18" s="49" t="s">
        <v>32</v>
      </c>
      <c r="L18" s="18">
        <v>129</v>
      </c>
      <c r="M18" s="18">
        <v>821</v>
      </c>
    </row>
    <row r="19" spans="1:13">
      <c r="A19" s="110"/>
      <c r="B19" s="112"/>
      <c r="C19" s="105"/>
      <c r="D19" s="103"/>
      <c r="E19" s="103"/>
      <c r="F19" s="103"/>
      <c r="G19" s="18" t="s">
        <v>23</v>
      </c>
      <c r="H19" s="18">
        <v>23</v>
      </c>
      <c r="I19" s="18">
        <v>0</v>
      </c>
      <c r="J19" s="18">
        <v>0</v>
      </c>
      <c r="K19" s="18">
        <v>57</v>
      </c>
      <c r="L19" s="18">
        <v>68</v>
      </c>
      <c r="M19" s="18">
        <v>148</v>
      </c>
    </row>
    <row r="20" spans="1:13">
      <c r="A20" s="110"/>
      <c r="B20" s="112"/>
      <c r="C20" s="105"/>
      <c r="D20" s="103"/>
      <c r="E20" s="103"/>
      <c r="F20" s="103"/>
      <c r="G20" s="18" t="s">
        <v>24</v>
      </c>
      <c r="H20" s="18">
        <v>18</v>
      </c>
      <c r="I20" s="18">
        <v>39</v>
      </c>
      <c r="J20" s="18">
        <v>59</v>
      </c>
      <c r="K20" s="18">
        <v>47</v>
      </c>
      <c r="L20" s="18">
        <v>52</v>
      </c>
      <c r="M20" s="18">
        <v>215</v>
      </c>
    </row>
    <row r="21" spans="1:13">
      <c r="A21" s="28"/>
      <c r="B21" s="29"/>
      <c r="C21" s="19"/>
      <c r="D21" s="16"/>
      <c r="E21" s="35"/>
      <c r="F21" s="35"/>
      <c r="G21" s="31"/>
      <c r="H21" s="31"/>
      <c r="I21" s="31"/>
      <c r="J21" s="31"/>
      <c r="K21" s="31"/>
      <c r="L21" s="31"/>
      <c r="M21" s="54">
        <v>1184</v>
      </c>
    </row>
    <row r="22" spans="1:13">
      <c r="A22" s="110" t="s">
        <v>33</v>
      </c>
      <c r="B22" s="112">
        <v>43402</v>
      </c>
      <c r="C22" s="104" t="s">
        <v>20</v>
      </c>
      <c r="D22" s="103">
        <v>211191</v>
      </c>
      <c r="E22" s="103">
        <v>1603</v>
      </c>
      <c r="F22" s="103" t="s">
        <v>21</v>
      </c>
      <c r="G22" s="18" t="s">
        <v>22</v>
      </c>
      <c r="H22" s="18">
        <v>49</v>
      </c>
      <c r="I22" s="18">
        <v>188</v>
      </c>
      <c r="J22" s="18">
        <v>216</v>
      </c>
      <c r="K22" s="18">
        <v>239</v>
      </c>
      <c r="L22" s="18">
        <v>129</v>
      </c>
      <c r="M22" s="18">
        <v>821</v>
      </c>
    </row>
    <row r="23" spans="1:13">
      <c r="A23" s="110"/>
      <c r="B23" s="112"/>
      <c r="C23" s="105"/>
      <c r="D23" s="103"/>
      <c r="E23" s="103"/>
      <c r="F23" s="103"/>
      <c r="G23" s="18" t="s">
        <v>23</v>
      </c>
      <c r="H23" s="18">
        <v>23</v>
      </c>
      <c r="I23" s="18">
        <v>0</v>
      </c>
      <c r="J23" s="18">
        <v>0</v>
      </c>
      <c r="K23" s="18">
        <v>57</v>
      </c>
      <c r="L23" s="18">
        <v>68</v>
      </c>
      <c r="M23" s="18">
        <v>148</v>
      </c>
    </row>
    <row r="24" spans="1:13">
      <c r="A24" s="110"/>
      <c r="B24" s="112"/>
      <c r="C24" s="105"/>
      <c r="D24" s="103"/>
      <c r="E24" s="103"/>
      <c r="F24" s="103"/>
      <c r="G24" s="18" t="s">
        <v>24</v>
      </c>
      <c r="H24" s="18">
        <v>0</v>
      </c>
      <c r="I24" s="18">
        <v>39</v>
      </c>
      <c r="J24" s="18">
        <v>59</v>
      </c>
      <c r="K24" s="18">
        <v>47</v>
      </c>
      <c r="L24" s="18">
        <v>52</v>
      </c>
      <c r="M24" s="18">
        <v>197</v>
      </c>
    </row>
    <row r="25" spans="1:13">
      <c r="A25" s="28"/>
      <c r="B25" s="29"/>
      <c r="C25" s="19"/>
      <c r="D25" s="16"/>
      <c r="E25" s="35"/>
      <c r="F25" s="35"/>
      <c r="G25" s="31"/>
      <c r="H25" s="31"/>
      <c r="I25" s="31"/>
      <c r="J25" s="31"/>
      <c r="K25" s="31"/>
      <c r="L25" s="31"/>
      <c r="M25" s="53">
        <v>1166</v>
      </c>
    </row>
    <row r="26" spans="1:13">
      <c r="A26" s="110" t="s">
        <v>34</v>
      </c>
      <c r="B26" s="112">
        <v>43451</v>
      </c>
      <c r="C26" s="104" t="s">
        <v>20</v>
      </c>
      <c r="D26" s="103" t="s">
        <v>35</v>
      </c>
      <c r="E26" s="103">
        <v>1603</v>
      </c>
      <c r="F26" s="103" t="s">
        <v>21</v>
      </c>
      <c r="G26" s="18" t="s">
        <v>22</v>
      </c>
      <c r="H26" s="18">
        <v>0</v>
      </c>
      <c r="I26" s="18">
        <v>161</v>
      </c>
      <c r="J26" s="18">
        <v>145</v>
      </c>
      <c r="K26" s="18">
        <v>177</v>
      </c>
      <c r="L26" s="20" t="s">
        <v>36</v>
      </c>
      <c r="M26" s="18">
        <v>830</v>
      </c>
    </row>
    <row r="27" spans="1:13">
      <c r="A27" s="110"/>
      <c r="B27" s="112"/>
      <c r="C27" s="105"/>
      <c r="D27" s="103"/>
      <c r="E27" s="103"/>
      <c r="F27" s="103"/>
      <c r="G27" s="18" t="s">
        <v>23</v>
      </c>
      <c r="H27" s="18">
        <v>9</v>
      </c>
      <c r="I27" s="18">
        <v>0</v>
      </c>
      <c r="J27" s="18">
        <v>0</v>
      </c>
      <c r="K27" s="18">
        <v>65</v>
      </c>
      <c r="L27" s="18">
        <v>67</v>
      </c>
      <c r="M27" s="18">
        <v>141</v>
      </c>
    </row>
    <row r="28" spans="1:13">
      <c r="A28" s="110"/>
      <c r="B28" s="112"/>
      <c r="C28" s="105"/>
      <c r="D28" s="103"/>
      <c r="E28" s="103"/>
      <c r="F28" s="103"/>
      <c r="G28" s="18" t="s">
        <v>24</v>
      </c>
      <c r="H28" s="18">
        <v>35</v>
      </c>
      <c r="I28" s="18">
        <v>45</v>
      </c>
      <c r="J28" s="18">
        <v>71</v>
      </c>
      <c r="K28" s="18">
        <v>18</v>
      </c>
      <c r="L28" s="18">
        <v>49</v>
      </c>
      <c r="M28" s="18">
        <v>218</v>
      </c>
    </row>
    <row r="29" spans="1:13">
      <c r="A29" s="28"/>
      <c r="B29" s="29"/>
      <c r="C29" s="19"/>
      <c r="D29" s="16"/>
      <c r="E29" s="35"/>
      <c r="F29" s="35"/>
      <c r="G29" s="31"/>
      <c r="H29" s="31"/>
      <c r="I29" s="31"/>
      <c r="J29" s="31"/>
      <c r="K29" s="31"/>
      <c r="L29" s="31"/>
      <c r="M29" s="53">
        <v>1189</v>
      </c>
    </row>
    <row r="30" spans="1:13">
      <c r="A30" s="110" t="s">
        <v>37</v>
      </c>
      <c r="B30" s="112">
        <v>43472</v>
      </c>
      <c r="C30" s="104" t="s">
        <v>20</v>
      </c>
      <c r="D30" s="103" t="s">
        <v>38</v>
      </c>
      <c r="E30" s="103">
        <v>1603</v>
      </c>
      <c r="F30" s="103" t="s">
        <v>21</v>
      </c>
      <c r="G30" s="18" t="s">
        <v>22</v>
      </c>
      <c r="H30" s="18">
        <v>12</v>
      </c>
      <c r="I30" s="18">
        <v>250</v>
      </c>
      <c r="J30" s="18">
        <v>173</v>
      </c>
      <c r="K30" s="18">
        <v>603</v>
      </c>
      <c r="L30" s="18">
        <v>732</v>
      </c>
      <c r="M30" s="18">
        <v>1770</v>
      </c>
    </row>
    <row r="31" spans="1:13">
      <c r="A31" s="110"/>
      <c r="B31" s="112"/>
      <c r="C31" s="105"/>
      <c r="D31" s="103"/>
      <c r="E31" s="103"/>
      <c r="F31" s="103"/>
      <c r="G31" s="18" t="s">
        <v>23</v>
      </c>
      <c r="H31" s="18">
        <v>12</v>
      </c>
      <c r="I31" s="18">
        <v>12</v>
      </c>
      <c r="J31" s="18">
        <v>12</v>
      </c>
      <c r="K31" s="18">
        <v>29</v>
      </c>
      <c r="L31" s="18">
        <v>33</v>
      </c>
      <c r="M31" s="18">
        <v>98</v>
      </c>
    </row>
    <row r="32" spans="1:13">
      <c r="A32" s="110"/>
      <c r="B32" s="112"/>
      <c r="C32" s="105"/>
      <c r="D32" s="103"/>
      <c r="E32" s="103"/>
      <c r="F32" s="103"/>
      <c r="G32" s="18" t="s">
        <v>24</v>
      </c>
      <c r="H32" s="18">
        <v>52</v>
      </c>
      <c r="I32" s="18">
        <v>32</v>
      </c>
      <c r="J32" s="46" t="s">
        <v>39</v>
      </c>
      <c r="K32" s="18">
        <v>128</v>
      </c>
      <c r="L32" s="18">
        <v>144</v>
      </c>
      <c r="M32" s="18">
        <v>469</v>
      </c>
    </row>
    <row r="33" spans="1:13">
      <c r="A33" s="28"/>
      <c r="B33" s="29"/>
      <c r="C33" s="19"/>
      <c r="D33" s="16"/>
      <c r="E33" s="35"/>
      <c r="F33" s="35"/>
      <c r="G33" s="31"/>
      <c r="H33" s="31"/>
      <c r="I33" s="31"/>
      <c r="J33" s="31"/>
      <c r="K33" s="31"/>
      <c r="L33" s="31"/>
      <c r="M33" s="53">
        <v>2337</v>
      </c>
    </row>
    <row r="34" spans="1:13">
      <c r="A34" s="110" t="s">
        <v>40</v>
      </c>
      <c r="B34" s="112">
        <v>43500</v>
      </c>
      <c r="C34" s="104" t="s">
        <v>20</v>
      </c>
      <c r="D34" s="103" t="s">
        <v>41</v>
      </c>
      <c r="E34" s="103">
        <v>1603</v>
      </c>
      <c r="F34" s="103" t="s">
        <v>21</v>
      </c>
      <c r="G34" s="18" t="s">
        <v>22</v>
      </c>
      <c r="H34" s="18">
        <v>0</v>
      </c>
      <c r="I34" s="18">
        <v>75</v>
      </c>
      <c r="J34" s="18">
        <v>52</v>
      </c>
      <c r="K34" s="18">
        <v>180</v>
      </c>
      <c r="L34" s="18">
        <v>219</v>
      </c>
      <c r="M34" s="18">
        <v>526</v>
      </c>
    </row>
    <row r="35" spans="1:13">
      <c r="A35" s="110"/>
      <c r="B35" s="112"/>
      <c r="C35" s="105"/>
      <c r="D35" s="103"/>
      <c r="E35" s="103"/>
      <c r="F35" s="103"/>
      <c r="G35" s="18" t="s">
        <v>23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</row>
    <row r="36" spans="1:13">
      <c r="A36" s="110"/>
      <c r="B36" s="112"/>
      <c r="C36" s="105"/>
      <c r="D36" s="103"/>
      <c r="E36" s="103"/>
      <c r="F36" s="103"/>
      <c r="G36" s="18" t="s">
        <v>24</v>
      </c>
      <c r="H36" s="18">
        <v>16</v>
      </c>
      <c r="I36" s="18">
        <v>9</v>
      </c>
      <c r="J36" s="18">
        <v>34</v>
      </c>
      <c r="K36" s="18">
        <v>38</v>
      </c>
      <c r="L36" s="18">
        <v>43</v>
      </c>
      <c r="M36" s="18">
        <v>140</v>
      </c>
    </row>
    <row r="37" spans="1:13">
      <c r="A37" s="32"/>
      <c r="B37" s="33"/>
      <c r="C37" s="34"/>
      <c r="D37" s="35"/>
      <c r="E37" s="35"/>
      <c r="F37" s="35"/>
      <c r="G37" s="31"/>
      <c r="H37" s="31"/>
      <c r="I37" s="31"/>
      <c r="J37" s="31"/>
      <c r="K37" s="31"/>
      <c r="L37" s="31"/>
      <c r="M37" s="54">
        <v>666</v>
      </c>
    </row>
    <row r="38" spans="1:13">
      <c r="A38" s="110" t="s">
        <v>40</v>
      </c>
      <c r="B38" s="112">
        <v>43500</v>
      </c>
      <c r="C38" s="104" t="s">
        <v>20</v>
      </c>
      <c r="D38" s="103">
        <v>254742</v>
      </c>
      <c r="E38" s="103">
        <v>1603</v>
      </c>
      <c r="F38" s="103" t="s">
        <v>21</v>
      </c>
      <c r="G38" s="18" t="s">
        <v>22</v>
      </c>
      <c r="H38" s="18">
        <v>74</v>
      </c>
      <c r="I38" s="18">
        <v>108</v>
      </c>
      <c r="J38" s="18">
        <v>223</v>
      </c>
      <c r="K38" s="18">
        <v>20</v>
      </c>
      <c r="L38" s="18">
        <v>280</v>
      </c>
      <c r="M38" s="18">
        <v>705</v>
      </c>
    </row>
    <row r="39" spans="1:13">
      <c r="A39" s="110"/>
      <c r="B39" s="112"/>
      <c r="C39" s="105"/>
      <c r="D39" s="103"/>
      <c r="E39" s="103"/>
      <c r="F39" s="103"/>
      <c r="G39" s="18" t="s">
        <v>23</v>
      </c>
      <c r="H39" s="18">
        <v>9</v>
      </c>
      <c r="I39" s="18">
        <v>0</v>
      </c>
      <c r="J39" s="86" t="s">
        <v>42</v>
      </c>
      <c r="K39" s="18">
        <v>22</v>
      </c>
      <c r="L39" s="18">
        <v>0</v>
      </c>
      <c r="M39" s="18">
        <v>100</v>
      </c>
    </row>
    <row r="40" spans="1:13">
      <c r="A40" s="110"/>
      <c r="B40" s="112"/>
      <c r="C40" s="105"/>
      <c r="D40" s="103"/>
      <c r="E40" s="103"/>
      <c r="F40" s="103"/>
      <c r="G40" s="18" t="s">
        <v>24</v>
      </c>
      <c r="H40" s="18">
        <v>0</v>
      </c>
      <c r="I40" s="18">
        <v>19</v>
      </c>
      <c r="J40" s="18">
        <v>0</v>
      </c>
      <c r="K40" s="18">
        <v>85</v>
      </c>
      <c r="L40" s="18">
        <v>0</v>
      </c>
      <c r="M40" s="18">
        <v>104</v>
      </c>
    </row>
    <row r="41" spans="1:13">
      <c r="A41" s="32"/>
      <c r="B41" s="33"/>
      <c r="C41" s="34"/>
      <c r="D41" s="35"/>
      <c r="E41" s="35"/>
      <c r="F41" s="35"/>
      <c r="G41" s="31"/>
      <c r="H41" s="31"/>
      <c r="I41" s="31"/>
      <c r="J41" s="31"/>
      <c r="K41" s="31"/>
      <c r="L41" s="31"/>
      <c r="M41" s="54">
        <f>SUM(M38:M40)</f>
        <v>909</v>
      </c>
    </row>
    <row r="42" spans="1:13">
      <c r="A42" s="110" t="s">
        <v>43</v>
      </c>
      <c r="B42" s="112">
        <v>43170</v>
      </c>
      <c r="C42" s="104" t="s">
        <v>20</v>
      </c>
      <c r="D42" s="103" t="s">
        <v>44</v>
      </c>
      <c r="E42" s="103">
        <v>1603</v>
      </c>
      <c r="F42" s="103" t="s">
        <v>21</v>
      </c>
      <c r="G42" s="18" t="s">
        <v>22</v>
      </c>
      <c r="H42" s="18">
        <v>85</v>
      </c>
      <c r="I42" s="18">
        <v>110</v>
      </c>
      <c r="J42" s="18">
        <v>96</v>
      </c>
      <c r="K42" s="18">
        <v>231</v>
      </c>
      <c r="L42" s="18">
        <v>180</v>
      </c>
      <c r="M42" s="18">
        <v>702</v>
      </c>
    </row>
    <row r="43" spans="1:13">
      <c r="A43" s="110"/>
      <c r="B43" s="112"/>
      <c r="C43" s="105"/>
      <c r="D43" s="103"/>
      <c r="E43" s="103"/>
      <c r="F43" s="103"/>
      <c r="G43" s="18" t="s">
        <v>23</v>
      </c>
      <c r="H43" s="18">
        <v>21</v>
      </c>
      <c r="I43" s="18">
        <v>0</v>
      </c>
      <c r="J43" s="18">
        <v>11</v>
      </c>
      <c r="K43" s="18">
        <v>38</v>
      </c>
      <c r="L43" s="18">
        <v>0</v>
      </c>
      <c r="M43" s="18">
        <v>70</v>
      </c>
    </row>
    <row r="44" spans="1:13">
      <c r="A44" s="110"/>
      <c r="B44" s="112"/>
      <c r="C44" s="105"/>
      <c r="D44" s="103"/>
      <c r="E44" s="103"/>
      <c r="F44" s="103"/>
      <c r="G44" s="18" t="s">
        <v>24</v>
      </c>
      <c r="H44" s="18">
        <v>0</v>
      </c>
      <c r="I44" s="18">
        <v>17</v>
      </c>
      <c r="J44" s="18">
        <v>17</v>
      </c>
      <c r="K44" s="18">
        <v>42</v>
      </c>
      <c r="L44" s="18">
        <v>53</v>
      </c>
      <c r="M44" s="18">
        <v>129</v>
      </c>
    </row>
    <row r="45" spans="1:13">
      <c r="A45" s="32"/>
      <c r="B45" s="33"/>
      <c r="C45" s="34"/>
      <c r="D45" s="35"/>
      <c r="E45" s="35"/>
      <c r="F45" s="35"/>
      <c r="G45" s="31"/>
      <c r="H45" s="31"/>
      <c r="I45" s="31"/>
      <c r="J45" s="31"/>
      <c r="K45" s="31"/>
      <c r="L45" s="31"/>
      <c r="M45" s="54">
        <f>SUM(M42:M44)</f>
        <v>901</v>
      </c>
    </row>
    <row r="46" spans="1:13">
      <c r="A46" s="110" t="s">
        <v>43</v>
      </c>
      <c r="B46" s="112">
        <v>43170</v>
      </c>
      <c r="C46" s="104" t="s">
        <v>20</v>
      </c>
      <c r="D46" s="103" t="s">
        <v>45</v>
      </c>
      <c r="E46" s="103">
        <v>1603</v>
      </c>
      <c r="F46" s="103" t="s">
        <v>21</v>
      </c>
      <c r="G46" s="18" t="s">
        <v>22</v>
      </c>
      <c r="H46" s="18">
        <v>74</v>
      </c>
      <c r="I46" s="18">
        <v>108</v>
      </c>
      <c r="J46" s="18">
        <v>223</v>
      </c>
      <c r="K46" s="18">
        <v>0</v>
      </c>
      <c r="L46" s="18">
        <v>280</v>
      </c>
      <c r="M46" s="18">
        <v>685</v>
      </c>
    </row>
    <row r="47" spans="1:13">
      <c r="A47" s="110"/>
      <c r="B47" s="112"/>
      <c r="C47" s="105"/>
      <c r="D47" s="103"/>
      <c r="E47" s="103"/>
      <c r="F47" s="103"/>
      <c r="G47" s="18" t="s">
        <v>23</v>
      </c>
      <c r="H47" s="18">
        <v>0</v>
      </c>
      <c r="I47" s="18">
        <v>0</v>
      </c>
      <c r="J47" s="18">
        <v>69</v>
      </c>
      <c r="K47" s="18">
        <v>22</v>
      </c>
      <c r="L47" s="18">
        <v>0</v>
      </c>
      <c r="M47" s="18">
        <v>91</v>
      </c>
    </row>
    <row r="48" spans="1:13">
      <c r="A48" s="110"/>
      <c r="B48" s="112"/>
      <c r="C48" s="105"/>
      <c r="D48" s="103"/>
      <c r="E48" s="103"/>
      <c r="F48" s="103"/>
      <c r="G48" s="18" t="s">
        <v>24</v>
      </c>
      <c r="H48" s="18">
        <v>0</v>
      </c>
      <c r="I48" s="18">
        <v>19</v>
      </c>
      <c r="J48" s="18">
        <v>0</v>
      </c>
      <c r="K48" s="18">
        <v>85</v>
      </c>
      <c r="L48" s="18">
        <v>0</v>
      </c>
      <c r="M48" s="18">
        <v>104</v>
      </c>
    </row>
    <row r="49" spans="1:13">
      <c r="A49" s="32"/>
      <c r="B49" s="33"/>
      <c r="C49" s="34"/>
      <c r="D49" s="35"/>
      <c r="E49" s="35"/>
      <c r="F49" s="35"/>
      <c r="G49" s="31"/>
      <c r="H49" s="31"/>
      <c r="I49" s="31"/>
      <c r="J49" s="31"/>
      <c r="K49" s="31"/>
      <c r="L49" s="31"/>
      <c r="M49" s="54">
        <f>SUM(M46:M48)</f>
        <v>880</v>
      </c>
    </row>
    <row r="50" spans="1:13">
      <c r="A50" s="110" t="s">
        <v>46</v>
      </c>
      <c r="B50" s="112">
        <v>43170</v>
      </c>
      <c r="C50" s="104" t="s">
        <v>20</v>
      </c>
      <c r="D50" s="103" t="s">
        <v>47</v>
      </c>
      <c r="E50" s="103">
        <v>1603</v>
      </c>
      <c r="F50" s="103" t="s">
        <v>21</v>
      </c>
      <c r="G50" s="18" t="s">
        <v>22</v>
      </c>
      <c r="H50" s="18">
        <v>85</v>
      </c>
      <c r="I50" s="18">
        <v>110</v>
      </c>
      <c r="J50" s="18">
        <v>96</v>
      </c>
      <c r="K50" s="18">
        <v>231</v>
      </c>
      <c r="L50" s="18">
        <v>180</v>
      </c>
      <c r="M50" s="18">
        <v>702</v>
      </c>
    </row>
    <row r="51" spans="1:13">
      <c r="A51" s="110"/>
      <c r="B51" s="112"/>
      <c r="C51" s="105"/>
      <c r="D51" s="103"/>
      <c r="E51" s="103"/>
      <c r="F51" s="103"/>
      <c r="G51" s="18" t="s">
        <v>23</v>
      </c>
      <c r="H51" s="18">
        <v>21</v>
      </c>
      <c r="I51" s="18">
        <v>0</v>
      </c>
      <c r="J51" s="18">
        <v>11</v>
      </c>
      <c r="K51" s="18">
        <v>38</v>
      </c>
      <c r="L51" s="18">
        <v>0</v>
      </c>
      <c r="M51" s="18">
        <v>70</v>
      </c>
    </row>
    <row r="52" spans="1:13">
      <c r="A52" s="110"/>
      <c r="B52" s="112"/>
      <c r="C52" s="105"/>
      <c r="D52" s="103"/>
      <c r="E52" s="103"/>
      <c r="F52" s="103"/>
      <c r="G52" s="18" t="s">
        <v>24</v>
      </c>
      <c r="H52" s="18">
        <v>0</v>
      </c>
      <c r="I52" s="18">
        <v>17</v>
      </c>
      <c r="J52" s="18">
        <v>17</v>
      </c>
      <c r="K52" s="18">
        <v>42</v>
      </c>
      <c r="L52" s="18">
        <v>53</v>
      </c>
      <c r="M52" s="18">
        <v>129</v>
      </c>
    </row>
    <row r="53" spans="1:13">
      <c r="A53" s="32"/>
      <c r="B53" s="33"/>
      <c r="C53" s="34"/>
      <c r="D53" s="35"/>
      <c r="E53" s="35"/>
      <c r="F53" s="35"/>
      <c r="G53" s="31"/>
      <c r="H53" s="31"/>
      <c r="I53" s="31"/>
      <c r="J53" s="31"/>
      <c r="K53" s="31"/>
      <c r="L53" s="31"/>
      <c r="M53" s="54">
        <f>SUM(M50:M52)</f>
        <v>901</v>
      </c>
    </row>
    <row r="54" spans="1:13" ht="14.25">
      <c r="A54" s="111" t="s">
        <v>68</v>
      </c>
      <c r="B54" s="113">
        <v>43563</v>
      </c>
      <c r="C54" s="104" t="s">
        <v>20</v>
      </c>
      <c r="D54" s="103" t="s">
        <v>48</v>
      </c>
      <c r="E54" s="103">
        <v>1603</v>
      </c>
      <c r="F54" s="103" t="s">
        <v>21</v>
      </c>
      <c r="G54" s="71" t="s">
        <v>22</v>
      </c>
      <c r="H54" s="82">
        <v>23</v>
      </c>
      <c r="I54" s="82">
        <v>275</v>
      </c>
      <c r="J54" s="87">
        <v>349</v>
      </c>
      <c r="K54" s="87">
        <v>317</v>
      </c>
      <c r="L54" s="82">
        <v>342</v>
      </c>
      <c r="M54" s="88">
        <f>L54+K54+J54+I54+H54</f>
        <v>1306</v>
      </c>
    </row>
    <row r="55" spans="1:13" ht="14.25">
      <c r="A55" s="111"/>
      <c r="B55" s="113"/>
      <c r="C55" s="105"/>
      <c r="D55" s="103"/>
      <c r="E55" s="103"/>
      <c r="F55" s="103"/>
      <c r="G55" s="71" t="s">
        <v>23</v>
      </c>
      <c r="H55" s="82"/>
      <c r="I55" s="82">
        <v>82</v>
      </c>
      <c r="J55" s="82"/>
      <c r="K55" s="82"/>
      <c r="L55" s="82">
        <v>70</v>
      </c>
      <c r="M55" s="88">
        <f>L55+K55+J55+I55+H55</f>
        <v>152</v>
      </c>
    </row>
    <row r="56" spans="1:13" ht="14.25">
      <c r="A56" s="111"/>
      <c r="B56" s="113"/>
      <c r="C56" s="105"/>
      <c r="D56" s="103"/>
      <c r="E56" s="103"/>
      <c r="F56" s="103"/>
      <c r="G56" s="71" t="s">
        <v>24</v>
      </c>
      <c r="H56" s="83"/>
      <c r="I56" s="83">
        <v>42</v>
      </c>
      <c r="J56" s="83">
        <v>91</v>
      </c>
      <c r="K56" s="83"/>
      <c r="L56" s="83">
        <v>17</v>
      </c>
      <c r="M56" s="88">
        <f>L56+K56+J56+I56+H56</f>
        <v>150</v>
      </c>
    </row>
    <row r="57" spans="1:13">
      <c r="M57" s="58">
        <f>SUM(M54:M56)</f>
        <v>1608</v>
      </c>
    </row>
    <row r="58" spans="1:13" ht="14.25">
      <c r="A58" s="102" t="s">
        <v>69</v>
      </c>
      <c r="B58" s="109">
        <v>43591</v>
      </c>
      <c r="C58" s="104" t="s">
        <v>20</v>
      </c>
      <c r="D58" s="103" t="s">
        <v>48</v>
      </c>
      <c r="E58" s="103">
        <v>1603</v>
      </c>
      <c r="F58" s="103" t="s">
        <v>21</v>
      </c>
      <c r="G58" s="71" t="s">
        <v>22</v>
      </c>
      <c r="H58" s="82">
        <v>23</v>
      </c>
      <c r="I58" s="82">
        <v>275</v>
      </c>
      <c r="J58" s="87">
        <v>349</v>
      </c>
      <c r="K58" s="87">
        <v>317</v>
      </c>
      <c r="L58" s="82">
        <v>342</v>
      </c>
      <c r="M58" s="17">
        <f>L58+K58+J58+I58+H58</f>
        <v>1306</v>
      </c>
    </row>
    <row r="59" spans="1:13" ht="14.25">
      <c r="A59" s="102"/>
      <c r="B59" s="109"/>
      <c r="C59" s="105"/>
      <c r="D59" s="103"/>
      <c r="E59" s="103"/>
      <c r="F59" s="103"/>
      <c r="G59" s="71" t="s">
        <v>23</v>
      </c>
      <c r="H59" s="82">
        <v>0</v>
      </c>
      <c r="I59" s="82">
        <v>82</v>
      </c>
      <c r="J59" s="82">
        <v>0</v>
      </c>
      <c r="K59" s="82">
        <v>0</v>
      </c>
      <c r="L59" s="82">
        <v>70</v>
      </c>
      <c r="M59" s="17">
        <f>L59+K59+J59+I59+H59</f>
        <v>152</v>
      </c>
    </row>
    <row r="60" spans="1:13" ht="14.25">
      <c r="A60" s="102"/>
      <c r="B60" s="109"/>
      <c r="C60" s="105"/>
      <c r="D60" s="103"/>
      <c r="E60" s="103"/>
      <c r="F60" s="103"/>
      <c r="G60" s="71" t="s">
        <v>24</v>
      </c>
      <c r="H60" s="83">
        <v>0</v>
      </c>
      <c r="I60" s="83">
        <v>42</v>
      </c>
      <c r="J60" s="83">
        <v>91</v>
      </c>
      <c r="K60" s="83">
        <v>0</v>
      </c>
      <c r="L60" s="83">
        <v>17</v>
      </c>
      <c r="M60" s="17">
        <f>L60+K60+J60+I60+H60</f>
        <v>150</v>
      </c>
    </row>
    <row r="61" spans="1:13">
      <c r="M61" s="58">
        <f>SUM(M58:M60)</f>
        <v>1608</v>
      </c>
    </row>
    <row r="62" spans="1:13" ht="14.25">
      <c r="A62" s="102" t="s">
        <v>70</v>
      </c>
      <c r="B62" s="109">
        <v>43612</v>
      </c>
      <c r="C62" s="104" t="s">
        <v>20</v>
      </c>
      <c r="D62" s="103">
        <v>314629</v>
      </c>
      <c r="E62" s="103">
        <v>1603</v>
      </c>
      <c r="F62" s="103" t="s">
        <v>21</v>
      </c>
      <c r="G62" s="71" t="s">
        <v>22</v>
      </c>
      <c r="H62" s="90">
        <v>0</v>
      </c>
      <c r="I62" s="90">
        <v>150</v>
      </c>
      <c r="J62" s="91">
        <v>349</v>
      </c>
      <c r="K62" s="91">
        <v>327</v>
      </c>
      <c r="L62" s="90">
        <v>248</v>
      </c>
      <c r="M62" s="17">
        <v>1074</v>
      </c>
    </row>
    <row r="63" spans="1:13" ht="14.25">
      <c r="A63" s="102"/>
      <c r="B63" s="109"/>
      <c r="C63" s="105"/>
      <c r="D63" s="103"/>
      <c r="E63" s="103"/>
      <c r="F63" s="103"/>
      <c r="G63" s="71" t="s">
        <v>23</v>
      </c>
      <c r="H63" s="90">
        <v>18</v>
      </c>
      <c r="I63" s="90">
        <v>0</v>
      </c>
      <c r="J63" s="101" t="s">
        <v>73</v>
      </c>
      <c r="K63" s="90">
        <v>0</v>
      </c>
      <c r="L63" s="90">
        <v>36</v>
      </c>
      <c r="M63" s="17">
        <v>74</v>
      </c>
    </row>
    <row r="64" spans="1:13" ht="14.25">
      <c r="A64" s="102"/>
      <c r="B64" s="109"/>
      <c r="C64" s="105"/>
      <c r="D64" s="103"/>
      <c r="E64" s="103"/>
      <c r="F64" s="103"/>
      <c r="G64" s="71" t="s">
        <v>24</v>
      </c>
      <c r="H64" s="89">
        <v>0</v>
      </c>
      <c r="I64" s="89">
        <v>23</v>
      </c>
      <c r="J64" s="89">
        <v>94</v>
      </c>
      <c r="K64" s="89">
        <v>42</v>
      </c>
      <c r="L64" s="89">
        <v>60</v>
      </c>
      <c r="M64" s="17">
        <v>219</v>
      </c>
    </row>
    <row r="65" spans="1:13">
      <c r="M65" s="54">
        <v>1367</v>
      </c>
    </row>
    <row r="66" spans="1:13" ht="14.25">
      <c r="A66" s="106" t="s">
        <v>71</v>
      </c>
      <c r="B66" s="102">
        <v>43633</v>
      </c>
      <c r="C66" s="104" t="s">
        <v>20</v>
      </c>
      <c r="D66" s="103">
        <v>314647</v>
      </c>
      <c r="E66" s="103">
        <v>1603</v>
      </c>
      <c r="F66" s="103" t="s">
        <v>21</v>
      </c>
      <c r="G66" s="71" t="s">
        <v>22</v>
      </c>
      <c r="H66" s="93"/>
      <c r="I66" s="93">
        <v>150</v>
      </c>
      <c r="J66" s="94">
        <v>349</v>
      </c>
      <c r="K66" s="94">
        <v>327</v>
      </c>
      <c r="L66" s="93">
        <v>248</v>
      </c>
      <c r="M66" s="17">
        <v>1074</v>
      </c>
    </row>
    <row r="67" spans="1:13" ht="14.25">
      <c r="A67" s="107"/>
      <c r="B67" s="102"/>
      <c r="C67" s="105"/>
      <c r="D67" s="103"/>
      <c r="E67" s="103"/>
      <c r="F67" s="103"/>
      <c r="G67" s="71" t="s">
        <v>23</v>
      </c>
      <c r="H67" s="93">
        <v>18</v>
      </c>
      <c r="I67" s="93"/>
      <c r="J67" s="93">
        <v>20</v>
      </c>
      <c r="K67" s="93"/>
      <c r="L67" s="93">
        <v>36</v>
      </c>
      <c r="M67" s="17">
        <v>56</v>
      </c>
    </row>
    <row r="68" spans="1:13" ht="14.25">
      <c r="A68" s="108"/>
      <c r="B68" s="102"/>
      <c r="C68" s="105"/>
      <c r="D68" s="103"/>
      <c r="E68" s="103"/>
      <c r="F68" s="103"/>
      <c r="G68" s="71" t="s">
        <v>24</v>
      </c>
      <c r="H68" s="92"/>
      <c r="I68" s="92">
        <v>23</v>
      </c>
      <c r="J68" s="92">
        <v>94</v>
      </c>
      <c r="K68" s="92">
        <v>42</v>
      </c>
      <c r="L68" s="92">
        <v>60</v>
      </c>
      <c r="M68" s="17">
        <v>219</v>
      </c>
    </row>
    <row r="69" spans="1:13">
      <c r="M69" s="54">
        <v>1349</v>
      </c>
    </row>
  </sheetData>
  <mergeCells count="91">
    <mergeCell ref="G13:L13"/>
    <mergeCell ref="A10:A12"/>
    <mergeCell ref="A14:A16"/>
    <mergeCell ref="A18:A20"/>
    <mergeCell ref="A22:A24"/>
    <mergeCell ref="D10:D12"/>
    <mergeCell ref="D14:D16"/>
    <mergeCell ref="D18:D20"/>
    <mergeCell ref="D22:D24"/>
    <mergeCell ref="A26:A28"/>
    <mergeCell ref="A30:A32"/>
    <mergeCell ref="A34:A36"/>
    <mergeCell ref="A38:A40"/>
    <mergeCell ref="A42:A44"/>
    <mergeCell ref="A46:A48"/>
    <mergeCell ref="A50:A52"/>
    <mergeCell ref="A54:A56"/>
    <mergeCell ref="A58:A60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B54:B56"/>
    <mergeCell ref="B58:B60"/>
    <mergeCell ref="C10:C12"/>
    <mergeCell ref="C14:C16"/>
    <mergeCell ref="C18:C20"/>
    <mergeCell ref="C22:C24"/>
    <mergeCell ref="C26:C28"/>
    <mergeCell ref="C30:C32"/>
    <mergeCell ref="C34:C36"/>
    <mergeCell ref="C38:C40"/>
    <mergeCell ref="C42:C44"/>
    <mergeCell ref="C46:C48"/>
    <mergeCell ref="C50:C52"/>
    <mergeCell ref="C54:C56"/>
    <mergeCell ref="C58:C60"/>
    <mergeCell ref="D26:D28"/>
    <mergeCell ref="D30:D32"/>
    <mergeCell ref="D34:D36"/>
    <mergeCell ref="D38:D40"/>
    <mergeCell ref="D42:D44"/>
    <mergeCell ref="D46:D48"/>
    <mergeCell ref="D50:D52"/>
    <mergeCell ref="D54:D56"/>
    <mergeCell ref="D58:D60"/>
    <mergeCell ref="E10:E12"/>
    <mergeCell ref="E14:E16"/>
    <mergeCell ref="E18:E20"/>
    <mergeCell ref="E22:E24"/>
    <mergeCell ref="E26:E28"/>
    <mergeCell ref="E30:E32"/>
    <mergeCell ref="E34:E36"/>
    <mergeCell ref="E38:E40"/>
    <mergeCell ref="E42:E44"/>
    <mergeCell ref="E46:E48"/>
    <mergeCell ref="E50:E52"/>
    <mergeCell ref="E54:E56"/>
    <mergeCell ref="E58:E60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F54:F56"/>
    <mergeCell ref="F58:F60"/>
    <mergeCell ref="A62:A64"/>
    <mergeCell ref="E66:E68"/>
    <mergeCell ref="F66:F68"/>
    <mergeCell ref="C66:C68"/>
    <mergeCell ref="D66:D68"/>
    <mergeCell ref="A66:A68"/>
    <mergeCell ref="B66:B68"/>
    <mergeCell ref="B62:B64"/>
    <mergeCell ref="C62:C64"/>
    <mergeCell ref="D62:D64"/>
    <mergeCell ref="E62:E64"/>
    <mergeCell ref="F62:F64"/>
  </mergeCells>
  <hyperlinks>
    <hyperlink ref="C14" r:id="rId1"/>
    <hyperlink ref="C10" r:id="rId2"/>
    <hyperlink ref="C18" r:id="rId3"/>
    <hyperlink ref="C22" r:id="rId4"/>
    <hyperlink ref="C26" r:id="rId5"/>
    <hyperlink ref="C30" r:id="rId6"/>
    <hyperlink ref="C34" r:id="rId7"/>
    <hyperlink ref="C38" r:id="rId8"/>
    <hyperlink ref="C42" r:id="rId9"/>
    <hyperlink ref="C46" r:id="rId10"/>
    <hyperlink ref="C50" r:id="rId11"/>
    <hyperlink ref="C54" r:id="rId12"/>
    <hyperlink ref="C58" r:id="rId13"/>
    <hyperlink ref="C62" r:id="rId14"/>
    <hyperlink ref="C66" r:id="rId15"/>
  </hyperlinks>
  <pageMargins left="0.39305555555555599" right="0.118055555555556" top="0.27500000000000002" bottom="0.31388888888888899" header="0.51180555555555596" footer="0.51180555555555596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"/>
  <sheetViews>
    <sheetView zoomScale="70" zoomScaleNormal="70" workbookViewId="0">
      <selection activeCell="I12" sqref="I11:I12"/>
    </sheetView>
  </sheetViews>
  <sheetFormatPr defaultColWidth="9" defaultRowHeight="12"/>
  <cols>
    <col min="1" max="1" width="16.85546875" style="4" customWidth="1"/>
    <col min="2" max="2" width="10.5703125" style="5" customWidth="1"/>
    <col min="3" max="3" width="12.28515625" style="3" customWidth="1"/>
    <col min="4" max="4" width="10.5703125" style="3" customWidth="1"/>
    <col min="5" max="5" width="7.28515625" style="3" customWidth="1"/>
    <col min="6" max="6" width="12.85546875" style="3" customWidth="1"/>
    <col min="7" max="7" width="12.5703125" style="3" customWidth="1"/>
    <col min="8" max="12" width="24.5703125" style="3" customWidth="1"/>
    <col min="13" max="13" width="9.28515625" style="3" customWidth="1"/>
    <col min="14" max="16384" width="9" style="3"/>
  </cols>
  <sheetData>
    <row r="1" spans="1:14">
      <c r="A1" s="6"/>
      <c r="B1" s="5" t="s">
        <v>0</v>
      </c>
    </row>
    <row r="2" spans="1:14">
      <c r="A2" s="7"/>
      <c r="B2" s="5" t="s">
        <v>1</v>
      </c>
    </row>
    <row r="3" spans="1:14">
      <c r="A3" s="8"/>
      <c r="B3" s="5" t="s">
        <v>2</v>
      </c>
    </row>
    <row r="4" spans="1:14">
      <c r="A4" s="9"/>
      <c r="B4" s="5" t="s">
        <v>3</v>
      </c>
    </row>
    <row r="5" spans="1:14">
      <c r="A5" s="10"/>
      <c r="B5" s="5" t="s">
        <v>49</v>
      </c>
    </row>
    <row r="6" spans="1:14" customFormat="1" ht="15">
      <c r="A6" s="59"/>
      <c r="B6" s="5" t="s">
        <v>50</v>
      </c>
    </row>
    <row r="7" spans="1:14" customFormat="1" ht="15">
      <c r="A7" s="12" t="s">
        <v>5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customFormat="1" ht="1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31.5" customHeight="1">
      <c r="A9" s="13" t="s">
        <v>6</v>
      </c>
      <c r="B9" s="14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J9" s="15" t="s">
        <v>15</v>
      </c>
      <c r="K9" s="15" t="s">
        <v>16</v>
      </c>
      <c r="L9" s="15" t="s">
        <v>17</v>
      </c>
      <c r="M9" s="15" t="s">
        <v>18</v>
      </c>
    </row>
    <row r="10" spans="1:14">
      <c r="A10" s="110" t="s">
        <v>19</v>
      </c>
      <c r="B10" s="112">
        <v>43255</v>
      </c>
      <c r="C10" s="104" t="s">
        <v>20</v>
      </c>
      <c r="D10" s="103">
        <v>146668</v>
      </c>
      <c r="E10" s="103">
        <v>1604</v>
      </c>
      <c r="F10" s="103" t="s">
        <v>51</v>
      </c>
      <c r="G10" s="18" t="s">
        <v>22</v>
      </c>
      <c r="H10" s="18">
        <v>0</v>
      </c>
      <c r="I10" s="48">
        <v>25</v>
      </c>
      <c r="J10" s="49">
        <v>13</v>
      </c>
      <c r="K10" s="18">
        <v>0</v>
      </c>
      <c r="L10" s="18">
        <v>0</v>
      </c>
      <c r="M10" s="18">
        <v>38</v>
      </c>
    </row>
    <row r="11" spans="1:14">
      <c r="A11" s="110"/>
      <c r="B11" s="112"/>
      <c r="C11" s="105"/>
      <c r="D11" s="103"/>
      <c r="E11" s="103"/>
      <c r="F11" s="103"/>
      <c r="G11" s="18" t="s">
        <v>23</v>
      </c>
      <c r="H11" s="48">
        <v>12</v>
      </c>
      <c r="I11" s="18">
        <v>0</v>
      </c>
      <c r="J11" s="18">
        <v>0</v>
      </c>
      <c r="K11" s="18">
        <v>0</v>
      </c>
      <c r="L11" s="18">
        <v>0</v>
      </c>
      <c r="M11" s="18">
        <v>12</v>
      </c>
    </row>
    <row r="12" spans="1:14">
      <c r="A12" s="110"/>
      <c r="B12" s="112"/>
      <c r="C12" s="105"/>
      <c r="D12" s="103"/>
      <c r="E12" s="103"/>
      <c r="F12" s="103"/>
      <c r="G12" s="18" t="s">
        <v>24</v>
      </c>
      <c r="H12" s="18">
        <v>0</v>
      </c>
      <c r="I12" s="74">
        <v>54</v>
      </c>
      <c r="J12" s="18">
        <v>0</v>
      </c>
      <c r="K12" s="49">
        <v>34</v>
      </c>
      <c r="L12" s="18">
        <v>0</v>
      </c>
      <c r="M12" s="18">
        <v>88</v>
      </c>
    </row>
    <row r="13" spans="1:14">
      <c r="A13" s="21"/>
      <c r="B13" s="22"/>
      <c r="C13" s="19"/>
      <c r="D13" s="17"/>
      <c r="E13" s="60"/>
      <c r="F13" s="61"/>
      <c r="G13" s="61"/>
      <c r="H13" s="62"/>
      <c r="I13" s="62"/>
      <c r="J13" s="62"/>
      <c r="K13" s="62"/>
      <c r="L13" s="61"/>
      <c r="M13" s="75">
        <v>138</v>
      </c>
      <c r="N13" s="51" t="s">
        <v>52</v>
      </c>
    </row>
    <row r="14" spans="1:14">
      <c r="A14" s="110" t="s">
        <v>26</v>
      </c>
      <c r="B14" s="112">
        <v>43375</v>
      </c>
      <c r="C14" s="104" t="s">
        <v>20</v>
      </c>
      <c r="D14" s="103">
        <v>200339</v>
      </c>
      <c r="E14" s="103">
        <v>1604</v>
      </c>
      <c r="F14" s="103" t="s">
        <v>51</v>
      </c>
      <c r="G14" s="18" t="s">
        <v>22</v>
      </c>
      <c r="H14" s="18">
        <v>0</v>
      </c>
      <c r="I14" s="48" t="s">
        <v>53</v>
      </c>
      <c r="J14" s="18">
        <v>0</v>
      </c>
      <c r="K14" s="18">
        <v>0</v>
      </c>
      <c r="L14" s="18">
        <v>76</v>
      </c>
      <c r="M14" s="18">
        <v>284</v>
      </c>
    </row>
    <row r="15" spans="1:14">
      <c r="A15" s="110"/>
      <c r="B15" s="112"/>
      <c r="C15" s="105"/>
      <c r="D15" s="103"/>
      <c r="E15" s="103"/>
      <c r="F15" s="103"/>
      <c r="G15" s="18" t="s">
        <v>23</v>
      </c>
      <c r="H15" s="48" t="s">
        <v>54</v>
      </c>
      <c r="I15" s="18">
        <v>23</v>
      </c>
      <c r="J15" s="18">
        <v>73</v>
      </c>
      <c r="K15" s="18">
        <v>31</v>
      </c>
      <c r="L15" s="18">
        <v>0</v>
      </c>
      <c r="M15" s="18">
        <v>162</v>
      </c>
    </row>
    <row r="16" spans="1:14">
      <c r="A16" s="110"/>
      <c r="B16" s="112"/>
      <c r="C16" s="105"/>
      <c r="D16" s="103"/>
      <c r="E16" s="103"/>
      <c r="F16" s="103"/>
      <c r="G16" s="18" t="s">
        <v>24</v>
      </c>
      <c r="H16" s="18">
        <v>0</v>
      </c>
      <c r="I16" s="18">
        <v>28</v>
      </c>
      <c r="J16" s="18">
        <v>61</v>
      </c>
      <c r="K16" s="18">
        <v>0</v>
      </c>
      <c r="L16" s="18">
        <v>0</v>
      </c>
      <c r="M16" s="18">
        <v>89</v>
      </c>
    </row>
    <row r="17" spans="1:13">
      <c r="A17" s="28"/>
      <c r="B17" s="29"/>
      <c r="C17" s="19"/>
      <c r="D17" s="16"/>
      <c r="E17" s="35"/>
      <c r="F17" s="35"/>
      <c r="G17" s="31"/>
      <c r="H17" s="31"/>
      <c r="I17" s="31"/>
      <c r="J17" s="31"/>
      <c r="K17" s="31"/>
      <c r="L17" s="31"/>
      <c r="M17" s="54">
        <v>535</v>
      </c>
    </row>
    <row r="18" spans="1:13">
      <c r="A18" s="110" t="s">
        <v>30</v>
      </c>
      <c r="B18" s="112">
        <v>43402</v>
      </c>
      <c r="C18" s="104" t="s">
        <v>20</v>
      </c>
      <c r="D18" s="103">
        <v>211146</v>
      </c>
      <c r="E18" s="103">
        <v>1604</v>
      </c>
      <c r="F18" s="103" t="s">
        <v>51</v>
      </c>
      <c r="G18" s="18" t="s">
        <v>22</v>
      </c>
      <c r="H18" s="18">
        <v>11</v>
      </c>
      <c r="I18" s="18">
        <v>118</v>
      </c>
      <c r="J18" s="49" t="s">
        <v>55</v>
      </c>
      <c r="K18" s="18">
        <v>50</v>
      </c>
      <c r="L18" s="18">
        <v>0</v>
      </c>
      <c r="M18" s="18">
        <v>296</v>
      </c>
    </row>
    <row r="19" spans="1:13">
      <c r="A19" s="110"/>
      <c r="B19" s="112"/>
      <c r="C19" s="105"/>
      <c r="D19" s="103"/>
      <c r="E19" s="103"/>
      <c r="F19" s="103"/>
      <c r="G19" s="18" t="s">
        <v>23</v>
      </c>
      <c r="H19" s="18">
        <v>0</v>
      </c>
      <c r="I19" s="18">
        <v>44</v>
      </c>
      <c r="J19" s="18">
        <v>48</v>
      </c>
      <c r="K19" s="18">
        <v>57</v>
      </c>
      <c r="L19" s="18">
        <v>0</v>
      </c>
      <c r="M19" s="18">
        <v>149</v>
      </c>
    </row>
    <row r="20" spans="1:13">
      <c r="A20" s="110"/>
      <c r="B20" s="112"/>
      <c r="C20" s="105"/>
      <c r="D20" s="103"/>
      <c r="E20" s="103"/>
      <c r="F20" s="103"/>
      <c r="G20" s="18" t="s">
        <v>24</v>
      </c>
      <c r="H20" s="18">
        <v>0</v>
      </c>
      <c r="I20" s="18">
        <v>40</v>
      </c>
      <c r="J20" s="18">
        <v>28</v>
      </c>
      <c r="K20" s="49" t="s">
        <v>56</v>
      </c>
      <c r="L20" s="18">
        <v>12</v>
      </c>
      <c r="M20" s="18">
        <v>139</v>
      </c>
    </row>
    <row r="21" spans="1:13">
      <c r="A21" s="28"/>
      <c r="B21" s="29"/>
      <c r="C21" s="19"/>
      <c r="D21" s="16"/>
      <c r="E21" s="35"/>
      <c r="F21" s="35"/>
      <c r="G21" s="31"/>
      <c r="H21" s="31"/>
      <c r="I21" s="31"/>
      <c r="J21" s="31"/>
      <c r="K21" s="31"/>
      <c r="L21" s="31"/>
      <c r="M21" s="54">
        <v>584</v>
      </c>
    </row>
    <row r="22" spans="1:13">
      <c r="A22" s="110" t="s">
        <v>33</v>
      </c>
      <c r="B22" s="112">
        <v>43409</v>
      </c>
      <c r="C22" s="104" t="s">
        <v>20</v>
      </c>
      <c r="D22" s="103">
        <v>211155</v>
      </c>
      <c r="E22" s="103">
        <v>1604</v>
      </c>
      <c r="F22" s="103" t="s">
        <v>51</v>
      </c>
      <c r="G22" s="18" t="s">
        <v>22</v>
      </c>
      <c r="H22" s="18">
        <v>11</v>
      </c>
      <c r="I22" s="18">
        <v>118</v>
      </c>
      <c r="J22" s="18">
        <v>117</v>
      </c>
      <c r="K22" s="18">
        <v>50</v>
      </c>
      <c r="L22" s="18">
        <v>0</v>
      </c>
      <c r="M22" s="18">
        <v>296</v>
      </c>
    </row>
    <row r="23" spans="1:13">
      <c r="A23" s="110"/>
      <c r="B23" s="112"/>
      <c r="C23" s="105"/>
      <c r="D23" s="103"/>
      <c r="E23" s="103"/>
      <c r="F23" s="103"/>
      <c r="G23" s="18" t="s">
        <v>23</v>
      </c>
      <c r="H23" s="18">
        <v>0</v>
      </c>
      <c r="I23" s="18">
        <v>44</v>
      </c>
      <c r="J23" s="18">
        <v>48</v>
      </c>
      <c r="K23" s="18">
        <v>57</v>
      </c>
      <c r="L23" s="18">
        <v>0</v>
      </c>
      <c r="M23" s="18">
        <v>149</v>
      </c>
    </row>
    <row r="24" spans="1:13">
      <c r="A24" s="110"/>
      <c r="B24" s="112"/>
      <c r="C24" s="105"/>
      <c r="D24" s="103"/>
      <c r="E24" s="103"/>
      <c r="F24" s="103"/>
      <c r="G24" s="18" t="s">
        <v>24</v>
      </c>
      <c r="H24" s="18">
        <v>0</v>
      </c>
      <c r="I24" s="18">
        <v>40</v>
      </c>
      <c r="J24" s="18">
        <v>28</v>
      </c>
      <c r="K24" s="18">
        <v>59</v>
      </c>
      <c r="L24" s="18">
        <v>0</v>
      </c>
      <c r="M24" s="18">
        <v>127</v>
      </c>
    </row>
    <row r="25" spans="1:13">
      <c r="A25" s="28"/>
      <c r="B25" s="29"/>
      <c r="C25" s="19"/>
      <c r="D25" s="16"/>
      <c r="E25" s="35"/>
      <c r="F25" s="35"/>
      <c r="G25" s="31"/>
      <c r="H25" s="31"/>
      <c r="I25" s="31"/>
      <c r="J25" s="31"/>
      <c r="K25" s="31"/>
      <c r="L25" s="31"/>
      <c r="M25" s="53">
        <v>572</v>
      </c>
    </row>
    <row r="26" spans="1:13">
      <c r="A26" s="110" t="s">
        <v>34</v>
      </c>
      <c r="B26" s="112">
        <v>43451</v>
      </c>
      <c r="C26" s="104" t="s">
        <v>20</v>
      </c>
      <c r="D26" s="103">
        <v>232578</v>
      </c>
      <c r="E26" s="103">
        <v>1604</v>
      </c>
      <c r="F26" s="103" t="s">
        <v>51</v>
      </c>
      <c r="G26" s="18" t="s">
        <v>22</v>
      </c>
      <c r="H26" s="18">
        <v>19</v>
      </c>
      <c r="I26" s="18">
        <v>80</v>
      </c>
      <c r="J26" s="18">
        <v>105</v>
      </c>
      <c r="K26" s="18">
        <v>24</v>
      </c>
      <c r="L26" s="18">
        <v>22</v>
      </c>
      <c r="M26" s="18">
        <v>250</v>
      </c>
    </row>
    <row r="27" spans="1:13">
      <c r="A27" s="110"/>
      <c r="B27" s="112"/>
      <c r="C27" s="105"/>
      <c r="D27" s="103"/>
      <c r="E27" s="103"/>
      <c r="F27" s="103"/>
      <c r="G27" s="18" t="s">
        <v>23</v>
      </c>
      <c r="H27" s="18">
        <v>0</v>
      </c>
      <c r="I27" s="18">
        <v>91</v>
      </c>
      <c r="J27" s="18">
        <v>0</v>
      </c>
      <c r="K27" s="18">
        <v>12</v>
      </c>
      <c r="L27" s="18">
        <v>20</v>
      </c>
      <c r="M27" s="18">
        <v>123</v>
      </c>
    </row>
    <row r="28" spans="1:13">
      <c r="A28" s="110"/>
      <c r="B28" s="112"/>
      <c r="C28" s="105"/>
      <c r="D28" s="103"/>
      <c r="E28" s="103"/>
      <c r="F28" s="103"/>
      <c r="G28" s="18" t="s">
        <v>24</v>
      </c>
      <c r="H28" s="18">
        <v>0</v>
      </c>
      <c r="I28" s="18">
        <v>18</v>
      </c>
      <c r="J28" s="18">
        <v>0</v>
      </c>
      <c r="K28" s="18">
        <v>24</v>
      </c>
      <c r="L28" s="18">
        <v>0</v>
      </c>
      <c r="M28" s="18">
        <v>42</v>
      </c>
    </row>
    <row r="29" spans="1:13">
      <c r="A29" s="28"/>
      <c r="B29" s="29"/>
      <c r="C29" s="19"/>
      <c r="D29" s="16"/>
      <c r="E29" s="35"/>
      <c r="F29" s="35"/>
      <c r="G29" s="31"/>
      <c r="H29" s="31"/>
      <c r="I29" s="31"/>
      <c r="J29" s="31"/>
      <c r="K29" s="31"/>
      <c r="L29" s="31"/>
      <c r="M29" s="53">
        <v>415</v>
      </c>
    </row>
    <row r="30" spans="1:13">
      <c r="A30" s="110" t="s">
        <v>37</v>
      </c>
      <c r="B30" s="112">
        <v>43472</v>
      </c>
      <c r="C30" s="104" t="s">
        <v>20</v>
      </c>
      <c r="D30" s="103">
        <v>238729</v>
      </c>
      <c r="E30" s="103">
        <v>1604</v>
      </c>
      <c r="F30" s="103" t="s">
        <v>51</v>
      </c>
      <c r="G30" s="18" t="s">
        <v>22</v>
      </c>
      <c r="H30" s="18">
        <v>19</v>
      </c>
      <c r="I30" s="18">
        <v>154</v>
      </c>
      <c r="J30" s="18">
        <v>0</v>
      </c>
      <c r="K30" s="18">
        <v>288</v>
      </c>
      <c r="L30" s="18">
        <v>126</v>
      </c>
      <c r="M30" s="18">
        <v>587</v>
      </c>
    </row>
    <row r="31" spans="1:13">
      <c r="A31" s="110"/>
      <c r="B31" s="112"/>
      <c r="C31" s="105"/>
      <c r="D31" s="103"/>
      <c r="E31" s="103"/>
      <c r="F31" s="103"/>
      <c r="G31" s="18" t="s">
        <v>23</v>
      </c>
      <c r="H31" s="18">
        <v>12</v>
      </c>
      <c r="I31" s="18">
        <v>75</v>
      </c>
      <c r="J31" s="18">
        <v>11</v>
      </c>
      <c r="K31" s="18">
        <v>0</v>
      </c>
      <c r="L31" s="18">
        <v>103</v>
      </c>
      <c r="M31" s="18">
        <v>201</v>
      </c>
    </row>
    <row r="32" spans="1:13">
      <c r="A32" s="110"/>
      <c r="B32" s="112"/>
      <c r="C32" s="105"/>
      <c r="D32" s="103"/>
      <c r="E32" s="103"/>
      <c r="F32" s="103"/>
      <c r="G32" s="18" t="s">
        <v>24</v>
      </c>
      <c r="H32" s="18">
        <v>12</v>
      </c>
      <c r="I32" s="18">
        <v>21</v>
      </c>
      <c r="J32" s="18">
        <v>42</v>
      </c>
      <c r="K32" s="18">
        <v>37</v>
      </c>
      <c r="L32" s="18">
        <v>10</v>
      </c>
      <c r="M32" s="18">
        <v>122</v>
      </c>
    </row>
    <row r="33" spans="1:13">
      <c r="A33" s="28"/>
      <c r="B33" s="29"/>
      <c r="C33" s="19"/>
      <c r="D33" s="16"/>
      <c r="E33" s="35"/>
      <c r="F33" s="35"/>
      <c r="G33" s="31"/>
      <c r="H33" s="31"/>
      <c r="I33" s="31"/>
      <c r="J33" s="31"/>
      <c r="K33" s="31"/>
      <c r="L33" s="31"/>
      <c r="M33" s="53">
        <v>910</v>
      </c>
    </row>
    <row r="34" spans="1:13">
      <c r="A34" s="110" t="s">
        <v>40</v>
      </c>
      <c r="B34" s="112">
        <v>43500</v>
      </c>
      <c r="C34" s="104" t="s">
        <v>20</v>
      </c>
      <c r="D34" s="103">
        <v>238738</v>
      </c>
      <c r="E34" s="103">
        <v>1604</v>
      </c>
      <c r="F34" s="103" t="s">
        <v>51</v>
      </c>
      <c r="G34" s="18" t="s">
        <v>22</v>
      </c>
      <c r="H34" s="18">
        <v>0</v>
      </c>
      <c r="I34" s="18">
        <v>46</v>
      </c>
      <c r="J34" s="18">
        <v>0</v>
      </c>
      <c r="K34" s="18">
        <v>86</v>
      </c>
      <c r="L34" s="18">
        <v>38</v>
      </c>
      <c r="M34" s="18">
        <v>170</v>
      </c>
    </row>
    <row r="35" spans="1:13">
      <c r="A35" s="110"/>
      <c r="B35" s="112"/>
      <c r="C35" s="105"/>
      <c r="D35" s="103"/>
      <c r="E35" s="103"/>
      <c r="F35" s="103"/>
      <c r="G35" s="18" t="s">
        <v>23</v>
      </c>
      <c r="H35" s="18">
        <v>0</v>
      </c>
      <c r="I35" s="18">
        <v>22</v>
      </c>
      <c r="J35" s="18">
        <v>0</v>
      </c>
      <c r="K35" s="18">
        <v>0</v>
      </c>
      <c r="L35" s="18">
        <v>31</v>
      </c>
      <c r="M35" s="18">
        <v>53</v>
      </c>
    </row>
    <row r="36" spans="1:13">
      <c r="A36" s="110"/>
      <c r="B36" s="112"/>
      <c r="C36" s="105"/>
      <c r="D36" s="103"/>
      <c r="E36" s="103"/>
      <c r="F36" s="103"/>
      <c r="G36" s="18" t="s">
        <v>24</v>
      </c>
      <c r="H36" s="18">
        <v>0</v>
      </c>
      <c r="I36" s="18">
        <v>0</v>
      </c>
      <c r="J36" s="18">
        <v>13</v>
      </c>
      <c r="K36" s="18">
        <v>11</v>
      </c>
      <c r="L36" s="18">
        <v>0</v>
      </c>
      <c r="M36" s="18">
        <v>24</v>
      </c>
    </row>
    <row r="37" spans="1:13">
      <c r="A37" s="32"/>
      <c r="B37" s="33"/>
      <c r="C37" s="34"/>
      <c r="D37" s="35"/>
      <c r="E37" s="35"/>
      <c r="F37" s="35"/>
      <c r="G37" s="31"/>
      <c r="H37" s="31"/>
      <c r="I37" s="31"/>
      <c r="J37" s="31"/>
      <c r="K37" s="31"/>
      <c r="L37" s="31"/>
      <c r="M37" s="54">
        <v>247</v>
      </c>
    </row>
    <row r="38" spans="1:13">
      <c r="A38" s="110" t="s">
        <v>40</v>
      </c>
      <c r="B38" s="112">
        <v>43500</v>
      </c>
      <c r="C38" s="104" t="s">
        <v>20</v>
      </c>
      <c r="D38" s="103">
        <v>254706</v>
      </c>
      <c r="E38" s="103">
        <v>1604</v>
      </c>
      <c r="F38" s="103" t="s">
        <v>51</v>
      </c>
      <c r="G38" s="18" t="s">
        <v>22</v>
      </c>
      <c r="H38" s="18">
        <v>24</v>
      </c>
      <c r="I38" s="18">
        <v>0</v>
      </c>
      <c r="J38" s="18">
        <v>148</v>
      </c>
      <c r="K38" s="18">
        <v>6</v>
      </c>
      <c r="L38" s="18">
        <v>79</v>
      </c>
      <c r="M38" s="18">
        <v>257</v>
      </c>
    </row>
    <row r="39" spans="1:13">
      <c r="A39" s="110"/>
      <c r="B39" s="112"/>
      <c r="C39" s="105"/>
      <c r="D39" s="103"/>
      <c r="E39" s="103"/>
      <c r="F39" s="103"/>
      <c r="G39" s="18" t="s">
        <v>23</v>
      </c>
      <c r="H39" s="18">
        <v>0</v>
      </c>
      <c r="I39" s="18">
        <v>0</v>
      </c>
      <c r="J39" s="18">
        <v>124</v>
      </c>
      <c r="K39" s="18">
        <v>0</v>
      </c>
      <c r="L39" s="18">
        <v>0</v>
      </c>
      <c r="M39" s="18">
        <v>124</v>
      </c>
    </row>
    <row r="40" spans="1:13">
      <c r="A40" s="110"/>
      <c r="B40" s="112"/>
      <c r="C40" s="105"/>
      <c r="D40" s="103"/>
      <c r="E40" s="103"/>
      <c r="F40" s="103"/>
      <c r="G40" s="18" t="s">
        <v>24</v>
      </c>
      <c r="H40" s="18">
        <v>0</v>
      </c>
      <c r="I40" s="18">
        <v>17</v>
      </c>
      <c r="J40" s="18">
        <v>0</v>
      </c>
      <c r="K40" s="18">
        <v>0</v>
      </c>
      <c r="L40" s="18">
        <v>71</v>
      </c>
      <c r="M40" s="18">
        <v>88</v>
      </c>
    </row>
    <row r="41" spans="1:13">
      <c r="A41" s="32"/>
      <c r="B41" s="33"/>
      <c r="C41" s="34"/>
      <c r="D41" s="35"/>
      <c r="E41" s="35"/>
      <c r="F41" s="35"/>
      <c r="G41" s="36"/>
      <c r="H41" s="36"/>
      <c r="I41" s="36"/>
      <c r="J41" s="36"/>
      <c r="K41" s="36"/>
      <c r="L41" s="36"/>
      <c r="M41" s="55">
        <f>SUM(M38:M40)</f>
        <v>469</v>
      </c>
    </row>
    <row r="42" spans="1:13">
      <c r="A42" s="110" t="s">
        <v>43</v>
      </c>
      <c r="B42" s="112">
        <v>43170</v>
      </c>
      <c r="C42" s="104" t="s">
        <v>20</v>
      </c>
      <c r="D42" s="103">
        <v>261645</v>
      </c>
      <c r="E42" s="103">
        <v>1604</v>
      </c>
      <c r="F42" s="103" t="s">
        <v>51</v>
      </c>
      <c r="G42" s="18" t="s">
        <v>22</v>
      </c>
      <c r="H42" s="18">
        <v>62</v>
      </c>
      <c r="I42" s="18">
        <v>55</v>
      </c>
      <c r="J42" s="18">
        <v>99</v>
      </c>
      <c r="K42" s="18">
        <v>63</v>
      </c>
      <c r="L42" s="18">
        <v>69</v>
      </c>
      <c r="M42" s="18">
        <v>348</v>
      </c>
    </row>
    <row r="43" spans="1:13">
      <c r="A43" s="110"/>
      <c r="B43" s="112"/>
      <c r="C43" s="105"/>
      <c r="D43" s="103"/>
      <c r="E43" s="103"/>
      <c r="F43" s="103"/>
      <c r="G43" s="18" t="s">
        <v>23</v>
      </c>
      <c r="H43" s="18">
        <v>0</v>
      </c>
      <c r="I43" s="18">
        <v>0</v>
      </c>
      <c r="J43" s="18">
        <v>33</v>
      </c>
      <c r="K43" s="18">
        <v>16</v>
      </c>
      <c r="L43" s="18">
        <v>34</v>
      </c>
      <c r="M43" s="18">
        <v>83</v>
      </c>
    </row>
    <row r="44" spans="1:13">
      <c r="A44" s="110"/>
      <c r="B44" s="112"/>
      <c r="C44" s="105"/>
      <c r="D44" s="103"/>
      <c r="E44" s="103"/>
      <c r="F44" s="103"/>
      <c r="G44" s="18" t="s">
        <v>24</v>
      </c>
      <c r="H44" s="18">
        <v>0</v>
      </c>
      <c r="I44" s="18">
        <v>49</v>
      </c>
      <c r="J44" s="18">
        <v>74</v>
      </c>
      <c r="K44" s="18">
        <v>0</v>
      </c>
      <c r="L44" s="18">
        <v>27</v>
      </c>
      <c r="M44" s="18">
        <v>150</v>
      </c>
    </row>
    <row r="45" spans="1:13">
      <c r="A45" s="32"/>
      <c r="B45" s="33"/>
      <c r="C45" s="34"/>
      <c r="D45" s="35"/>
      <c r="E45" s="35"/>
      <c r="F45" s="35"/>
      <c r="G45" s="36"/>
      <c r="H45" s="36"/>
      <c r="I45" s="36"/>
      <c r="J45" s="36"/>
      <c r="K45" s="36"/>
      <c r="L45" s="36"/>
      <c r="M45" s="55">
        <f>SUM(M42:M44)</f>
        <v>581</v>
      </c>
    </row>
    <row r="46" spans="1:13">
      <c r="A46" s="110" t="s">
        <v>43</v>
      </c>
      <c r="B46" s="112">
        <v>43170</v>
      </c>
      <c r="C46" s="104" t="s">
        <v>20</v>
      </c>
      <c r="D46" s="103">
        <v>254715</v>
      </c>
      <c r="E46" s="103">
        <v>1604</v>
      </c>
      <c r="F46" s="103" t="s">
        <v>51</v>
      </c>
      <c r="G46" s="18" t="s">
        <v>22</v>
      </c>
      <c r="H46" s="18">
        <v>24</v>
      </c>
      <c r="I46" s="18">
        <v>0</v>
      </c>
      <c r="J46" s="18">
        <v>148</v>
      </c>
      <c r="K46" s="18">
        <v>0</v>
      </c>
      <c r="L46" s="18">
        <v>79</v>
      </c>
      <c r="M46" s="18">
        <v>251</v>
      </c>
    </row>
    <row r="47" spans="1:13">
      <c r="A47" s="110"/>
      <c r="B47" s="112"/>
      <c r="C47" s="105"/>
      <c r="D47" s="103"/>
      <c r="E47" s="103"/>
      <c r="F47" s="103"/>
      <c r="G47" s="18" t="s">
        <v>23</v>
      </c>
      <c r="H47" s="18">
        <v>0</v>
      </c>
      <c r="I47" s="18">
        <v>0</v>
      </c>
      <c r="J47" s="18">
        <v>124</v>
      </c>
      <c r="K47" s="18">
        <v>0</v>
      </c>
      <c r="L47" s="18">
        <v>0</v>
      </c>
      <c r="M47" s="18">
        <v>124</v>
      </c>
    </row>
    <row r="48" spans="1:13">
      <c r="A48" s="110"/>
      <c r="B48" s="112"/>
      <c r="C48" s="105"/>
      <c r="D48" s="103"/>
      <c r="E48" s="103"/>
      <c r="F48" s="103"/>
      <c r="G48" s="18" t="s">
        <v>24</v>
      </c>
      <c r="H48" s="18">
        <v>0</v>
      </c>
      <c r="I48" s="18">
        <v>0</v>
      </c>
      <c r="J48" s="18">
        <v>0</v>
      </c>
      <c r="K48" s="18">
        <v>0</v>
      </c>
      <c r="L48" s="18">
        <v>71</v>
      </c>
      <c r="M48" s="18">
        <v>71</v>
      </c>
    </row>
    <row r="49" spans="1:13">
      <c r="A49" s="32"/>
      <c r="B49" s="33"/>
      <c r="C49" s="34"/>
      <c r="D49" s="35"/>
      <c r="E49" s="35"/>
      <c r="F49" s="35"/>
      <c r="G49" s="36"/>
      <c r="H49" s="36"/>
      <c r="I49" s="36"/>
      <c r="J49" s="36"/>
      <c r="K49" s="36"/>
      <c r="L49" s="36"/>
      <c r="M49" s="55">
        <f>SUM(M46:M48)</f>
        <v>446</v>
      </c>
    </row>
    <row r="50" spans="1:13">
      <c r="A50" s="110" t="s">
        <v>46</v>
      </c>
      <c r="B50" s="112">
        <v>43170</v>
      </c>
      <c r="C50" s="104" t="s">
        <v>20</v>
      </c>
      <c r="D50" s="103">
        <v>261654</v>
      </c>
      <c r="E50" s="103">
        <v>1604</v>
      </c>
      <c r="F50" s="103" t="s">
        <v>51</v>
      </c>
      <c r="G50" s="18" t="s">
        <v>22</v>
      </c>
      <c r="H50" s="18">
        <v>62</v>
      </c>
      <c r="I50" s="18">
        <v>55</v>
      </c>
      <c r="J50" s="18">
        <v>99</v>
      </c>
      <c r="K50" s="18">
        <v>63</v>
      </c>
      <c r="L50" s="18">
        <v>69</v>
      </c>
      <c r="M50" s="18">
        <v>348</v>
      </c>
    </row>
    <row r="51" spans="1:13">
      <c r="A51" s="110"/>
      <c r="B51" s="112"/>
      <c r="C51" s="105"/>
      <c r="D51" s="103"/>
      <c r="E51" s="103"/>
      <c r="F51" s="103"/>
      <c r="G51" s="18" t="s">
        <v>23</v>
      </c>
      <c r="H51" s="18">
        <v>0</v>
      </c>
      <c r="I51" s="18">
        <v>0</v>
      </c>
      <c r="J51" s="18">
        <v>33</v>
      </c>
      <c r="K51" s="18">
        <v>0</v>
      </c>
      <c r="L51" s="18">
        <v>34</v>
      </c>
      <c r="M51" s="18">
        <v>67</v>
      </c>
    </row>
    <row r="52" spans="1:13">
      <c r="A52" s="110"/>
      <c r="B52" s="121"/>
      <c r="C52" s="117"/>
      <c r="D52" s="115"/>
      <c r="E52" s="115"/>
      <c r="F52" s="115"/>
      <c r="G52" s="63" t="s">
        <v>24</v>
      </c>
      <c r="H52" s="63">
        <v>0</v>
      </c>
      <c r="I52" s="63">
        <v>49</v>
      </c>
      <c r="J52" s="63">
        <v>74</v>
      </c>
      <c r="K52" s="63">
        <v>0</v>
      </c>
      <c r="L52" s="63">
        <v>27</v>
      </c>
      <c r="M52" s="63">
        <v>150</v>
      </c>
    </row>
    <row r="53" spans="1:13">
      <c r="A53" s="64"/>
      <c r="B53" s="65"/>
      <c r="C53" s="66"/>
      <c r="D53" s="67"/>
      <c r="E53" s="67"/>
      <c r="F53" s="67"/>
      <c r="G53" s="68"/>
      <c r="H53" s="68"/>
      <c r="I53" s="68"/>
      <c r="J53" s="68"/>
      <c r="K53" s="68"/>
      <c r="L53" s="68"/>
      <c r="M53" s="76">
        <f>SUM(M50:M52)</f>
        <v>565</v>
      </c>
    </row>
    <row r="54" spans="1:13" ht="14.25">
      <c r="A54" s="111" t="s">
        <v>68</v>
      </c>
      <c r="B54" s="122">
        <v>43563</v>
      </c>
      <c r="C54" s="118" t="s">
        <v>20</v>
      </c>
      <c r="D54" s="119">
        <v>302446</v>
      </c>
      <c r="E54" s="116">
        <v>1604</v>
      </c>
      <c r="F54" s="116" t="s">
        <v>51</v>
      </c>
      <c r="G54" s="69" t="s">
        <v>22</v>
      </c>
      <c r="H54" s="70">
        <v>86</v>
      </c>
      <c r="I54" s="70">
        <v>145</v>
      </c>
      <c r="J54" s="70"/>
      <c r="K54" s="70">
        <v>26</v>
      </c>
      <c r="L54" s="70">
        <v>12</v>
      </c>
      <c r="M54" s="43">
        <f>L54+K54+J54+I54+H54</f>
        <v>269</v>
      </c>
    </row>
    <row r="55" spans="1:13" ht="14.25">
      <c r="A55" s="111"/>
      <c r="B55" s="113"/>
      <c r="C55" s="105"/>
      <c r="D55" s="120"/>
      <c r="E55" s="103"/>
      <c r="F55" s="103"/>
      <c r="G55" s="71" t="s">
        <v>23</v>
      </c>
      <c r="H55" s="72">
        <v>35</v>
      </c>
      <c r="I55" s="72"/>
      <c r="J55" s="72"/>
      <c r="K55" s="72">
        <v>123</v>
      </c>
      <c r="L55" s="72"/>
      <c r="M55" s="17">
        <f>L55+K55+J55+I55+H55</f>
        <v>158</v>
      </c>
    </row>
    <row r="56" spans="1:13" ht="14.25">
      <c r="A56" s="111"/>
      <c r="B56" s="113"/>
      <c r="C56" s="105"/>
      <c r="D56" s="120"/>
      <c r="E56" s="103"/>
      <c r="F56" s="103"/>
      <c r="G56" s="71" t="s">
        <v>24</v>
      </c>
      <c r="H56" s="73">
        <v>21</v>
      </c>
      <c r="I56" s="77" t="s">
        <v>57</v>
      </c>
      <c r="J56" s="73">
        <v>12</v>
      </c>
      <c r="K56" s="73">
        <v>45</v>
      </c>
      <c r="L56" s="73"/>
      <c r="M56" s="17">
        <f>21+73+12+45</f>
        <v>151</v>
      </c>
    </row>
    <row r="57" spans="1:13">
      <c r="M57" s="78">
        <f>SUM(M54:M56)</f>
        <v>578</v>
      </c>
    </row>
    <row r="58" spans="1:13" ht="14.25">
      <c r="A58" s="102" t="s">
        <v>70</v>
      </c>
      <c r="B58" s="109">
        <v>43612</v>
      </c>
      <c r="C58" s="104" t="s">
        <v>20</v>
      </c>
      <c r="D58" s="103">
        <v>314528</v>
      </c>
      <c r="E58" s="103">
        <v>1604</v>
      </c>
      <c r="F58" s="103" t="s">
        <v>51</v>
      </c>
      <c r="G58" s="71" t="s">
        <v>22</v>
      </c>
      <c r="H58" s="95">
        <v>25</v>
      </c>
      <c r="I58" s="95">
        <v>103</v>
      </c>
      <c r="J58" s="95">
        <v>67</v>
      </c>
      <c r="K58" s="95">
        <v>24</v>
      </c>
      <c r="L58" s="95">
        <v>122</v>
      </c>
      <c r="M58" s="17">
        <v>341</v>
      </c>
    </row>
    <row r="59" spans="1:13" ht="14.25">
      <c r="A59" s="102"/>
      <c r="B59" s="109"/>
      <c r="C59" s="105"/>
      <c r="D59" s="103"/>
      <c r="E59" s="103"/>
      <c r="F59" s="103"/>
      <c r="G59" s="71" t="s">
        <v>23</v>
      </c>
      <c r="H59" s="95">
        <v>0</v>
      </c>
      <c r="I59" s="95">
        <v>0</v>
      </c>
      <c r="J59" s="95">
        <v>0</v>
      </c>
      <c r="K59" s="95">
        <v>26</v>
      </c>
      <c r="L59" s="95">
        <v>0</v>
      </c>
      <c r="M59" s="17">
        <v>26</v>
      </c>
    </row>
    <row r="60" spans="1:13" ht="14.25">
      <c r="A60" s="102"/>
      <c r="B60" s="109"/>
      <c r="C60" s="105"/>
      <c r="D60" s="103"/>
      <c r="E60" s="103"/>
      <c r="F60" s="103"/>
      <c r="G60" s="71" t="s">
        <v>24</v>
      </c>
      <c r="H60" s="96">
        <v>24</v>
      </c>
      <c r="I60" s="97">
        <v>0</v>
      </c>
      <c r="J60" s="96">
        <v>0</v>
      </c>
      <c r="K60" s="96">
        <v>22</v>
      </c>
      <c r="L60" s="96">
        <v>0</v>
      </c>
      <c r="M60" s="17">
        <v>46</v>
      </c>
    </row>
    <row r="61" spans="1:13">
      <c r="M61" s="78">
        <v>413</v>
      </c>
    </row>
    <row r="62" spans="1:13" ht="14.25">
      <c r="A62" s="106" t="s">
        <v>71</v>
      </c>
      <c r="B62" s="102">
        <v>43633</v>
      </c>
      <c r="C62" s="104" t="s">
        <v>20</v>
      </c>
      <c r="D62" s="103">
        <v>314519</v>
      </c>
      <c r="E62" s="103">
        <v>1604</v>
      </c>
      <c r="F62" s="103" t="s">
        <v>51</v>
      </c>
      <c r="G62" s="71" t="s">
        <v>22</v>
      </c>
      <c r="H62" s="95">
        <v>25</v>
      </c>
      <c r="I62" s="95">
        <v>103</v>
      </c>
      <c r="J62" s="95">
        <v>67</v>
      </c>
      <c r="K62" s="95">
        <v>24</v>
      </c>
      <c r="L62" s="95">
        <v>122</v>
      </c>
      <c r="M62" s="17">
        <v>341</v>
      </c>
    </row>
    <row r="63" spans="1:13" ht="14.25">
      <c r="A63" s="107"/>
      <c r="B63" s="102"/>
      <c r="C63" s="105"/>
      <c r="D63" s="103"/>
      <c r="E63" s="103"/>
      <c r="F63" s="103"/>
      <c r="G63" s="71" t="s">
        <v>23</v>
      </c>
      <c r="H63" s="95">
        <v>0</v>
      </c>
      <c r="I63" s="95">
        <v>0</v>
      </c>
      <c r="J63" s="95">
        <v>0</v>
      </c>
      <c r="K63" s="95">
        <v>26</v>
      </c>
      <c r="L63" s="95">
        <v>0</v>
      </c>
      <c r="M63" s="17">
        <v>26</v>
      </c>
    </row>
    <row r="64" spans="1:13" ht="14.25">
      <c r="A64" s="108"/>
      <c r="B64" s="102"/>
      <c r="C64" s="105"/>
      <c r="D64" s="103"/>
      <c r="E64" s="103"/>
      <c r="F64" s="103"/>
      <c r="G64" s="71" t="s">
        <v>24</v>
      </c>
      <c r="H64" s="96">
        <v>24</v>
      </c>
      <c r="I64" s="97">
        <v>0</v>
      </c>
      <c r="J64" s="96">
        <v>0</v>
      </c>
      <c r="K64" s="96">
        <v>22</v>
      </c>
      <c r="L64" s="96">
        <v>0</v>
      </c>
      <c r="M64" s="17">
        <v>46</v>
      </c>
    </row>
    <row r="65" spans="13:13">
      <c r="M65" s="78">
        <v>413</v>
      </c>
    </row>
  </sheetData>
  <mergeCells count="84">
    <mergeCell ref="A38:A40"/>
    <mergeCell ref="A42:A44"/>
    <mergeCell ref="A46:A48"/>
    <mergeCell ref="A10:A12"/>
    <mergeCell ref="A14:A16"/>
    <mergeCell ref="A18:A20"/>
    <mergeCell ref="A22:A24"/>
    <mergeCell ref="A26:A28"/>
    <mergeCell ref="A50:A52"/>
    <mergeCell ref="A54:A56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B54:B56"/>
    <mergeCell ref="A30:A32"/>
    <mergeCell ref="A34:A36"/>
    <mergeCell ref="C38:C40"/>
    <mergeCell ref="C42:C44"/>
    <mergeCell ref="C46:C48"/>
    <mergeCell ref="C10:C12"/>
    <mergeCell ref="C14:C16"/>
    <mergeCell ref="C18:C20"/>
    <mergeCell ref="C22:C24"/>
    <mergeCell ref="C26:C28"/>
    <mergeCell ref="C50:C52"/>
    <mergeCell ref="C54:C56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D54:D56"/>
    <mergeCell ref="C30:C32"/>
    <mergeCell ref="C34:C36"/>
    <mergeCell ref="E38:E40"/>
    <mergeCell ref="E42:E44"/>
    <mergeCell ref="E46:E48"/>
    <mergeCell ref="E10:E12"/>
    <mergeCell ref="E14:E16"/>
    <mergeCell ref="E18:E20"/>
    <mergeCell ref="E22:E24"/>
    <mergeCell ref="E26:E28"/>
    <mergeCell ref="E50:E52"/>
    <mergeCell ref="E54:E56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F54:F56"/>
    <mergeCell ref="E30:E32"/>
    <mergeCell ref="E34:E36"/>
    <mergeCell ref="A58:A60"/>
    <mergeCell ref="B58:B60"/>
    <mergeCell ref="C58:C60"/>
    <mergeCell ref="A62:A64"/>
    <mergeCell ref="B62:B64"/>
    <mergeCell ref="C62:C64"/>
    <mergeCell ref="E58:E60"/>
    <mergeCell ref="F58:F60"/>
    <mergeCell ref="E62:E64"/>
    <mergeCell ref="F62:F64"/>
    <mergeCell ref="D58:D60"/>
    <mergeCell ref="D62:D64"/>
  </mergeCells>
  <hyperlinks>
    <hyperlink ref="C14" r:id="rId1"/>
    <hyperlink ref="C10" r:id="rId2"/>
    <hyperlink ref="C18" r:id="rId3"/>
    <hyperlink ref="C22" r:id="rId4"/>
    <hyperlink ref="C26" r:id="rId5"/>
    <hyperlink ref="C30" r:id="rId6"/>
    <hyperlink ref="C34" r:id="rId7"/>
    <hyperlink ref="C38" r:id="rId8"/>
    <hyperlink ref="C42" r:id="rId9"/>
    <hyperlink ref="C46" r:id="rId10"/>
    <hyperlink ref="C50" r:id="rId11"/>
    <hyperlink ref="C54" r:id="rId12"/>
    <hyperlink ref="C58" r:id="rId13"/>
    <hyperlink ref="C62" r:id="rId14"/>
  </hyperlinks>
  <pageMargins left="0.39305555555555599" right="0.118055555555556" top="0.27500000000000002" bottom="0.31388888888888899" header="0.51180555555555596" footer="0.51180555555555596"/>
  <pageSetup paperSize="9" scale="5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opLeftCell="A16" zoomScale="60" zoomScaleNormal="60" workbookViewId="0">
      <selection activeCell="K10" sqref="K10"/>
    </sheetView>
  </sheetViews>
  <sheetFormatPr defaultColWidth="9" defaultRowHeight="12"/>
  <cols>
    <col min="1" max="1" width="16.85546875" style="4" customWidth="1"/>
    <col min="2" max="2" width="10.5703125" style="5" customWidth="1"/>
    <col min="3" max="3" width="12.28515625" style="3" customWidth="1"/>
    <col min="4" max="4" width="10.5703125" style="3" customWidth="1"/>
    <col min="5" max="5" width="7.28515625" style="3" customWidth="1"/>
    <col min="6" max="6" width="12.85546875" style="3" customWidth="1"/>
    <col min="7" max="7" width="12.5703125" style="3" customWidth="1"/>
    <col min="8" max="12" width="24.5703125" style="3" customWidth="1"/>
    <col min="13" max="13" width="8.5703125" style="3" customWidth="1"/>
    <col min="14" max="16384" width="9" style="3"/>
  </cols>
  <sheetData>
    <row r="1" spans="1:14">
      <c r="A1" s="6"/>
      <c r="B1" s="5" t="s">
        <v>0</v>
      </c>
    </row>
    <row r="2" spans="1:14">
      <c r="A2" s="7"/>
      <c r="B2" s="5" t="s">
        <v>1</v>
      </c>
    </row>
    <row r="3" spans="1:14">
      <c r="A3" s="8"/>
      <c r="B3" s="5" t="s">
        <v>2</v>
      </c>
    </row>
    <row r="4" spans="1:14">
      <c r="A4" s="9"/>
      <c r="B4" s="5" t="s">
        <v>3</v>
      </c>
    </row>
    <row r="5" spans="1:14">
      <c r="A5" s="10"/>
      <c r="B5" s="5" t="s">
        <v>49</v>
      </c>
    </row>
    <row r="6" spans="1:14">
      <c r="A6" s="11"/>
      <c r="B6" s="5" t="s">
        <v>4</v>
      </c>
    </row>
    <row r="7" spans="1:14" customFormat="1" ht="15">
      <c r="A7" s="12" t="s">
        <v>5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customFormat="1" ht="1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31.5" customHeight="1">
      <c r="A9" s="13" t="s">
        <v>6</v>
      </c>
      <c r="B9" s="14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J9" s="15" t="s">
        <v>15</v>
      </c>
      <c r="K9" s="15" t="s">
        <v>16</v>
      </c>
      <c r="L9" s="15" t="s">
        <v>17</v>
      </c>
      <c r="M9" s="15" t="s">
        <v>18</v>
      </c>
    </row>
    <row r="10" spans="1:14">
      <c r="A10" s="110" t="s">
        <v>19</v>
      </c>
      <c r="B10" s="112">
        <v>43255</v>
      </c>
      <c r="C10" s="104" t="s">
        <v>20</v>
      </c>
      <c r="D10" s="131">
        <v>146686</v>
      </c>
      <c r="E10" s="103">
        <v>1605</v>
      </c>
      <c r="F10" s="103" t="s">
        <v>58</v>
      </c>
      <c r="G10" s="18" t="s">
        <v>22</v>
      </c>
      <c r="H10" s="18">
        <v>0</v>
      </c>
      <c r="I10" s="18">
        <v>0</v>
      </c>
      <c r="J10" s="46">
        <v>127</v>
      </c>
      <c r="K10" s="47">
        <v>274</v>
      </c>
      <c r="L10" s="48">
        <v>64</v>
      </c>
      <c r="M10" s="18">
        <v>465</v>
      </c>
    </row>
    <row r="11" spans="1:14">
      <c r="A11" s="110"/>
      <c r="B11" s="112"/>
      <c r="C11" s="105"/>
      <c r="D11" s="131"/>
      <c r="E11" s="103"/>
      <c r="F11" s="103"/>
      <c r="G11" s="18" t="s">
        <v>23</v>
      </c>
      <c r="H11" s="18">
        <v>0</v>
      </c>
      <c r="I11" s="48">
        <v>12</v>
      </c>
      <c r="J11" s="18">
        <v>0</v>
      </c>
      <c r="K11" s="46">
        <v>15</v>
      </c>
      <c r="L11" s="18">
        <v>0</v>
      </c>
      <c r="M11" s="18">
        <v>27</v>
      </c>
    </row>
    <row r="12" spans="1:14">
      <c r="A12" s="110"/>
      <c r="B12" s="112"/>
      <c r="C12" s="105"/>
      <c r="D12" s="131"/>
      <c r="E12" s="103"/>
      <c r="F12" s="103"/>
      <c r="G12" s="18" t="s">
        <v>24</v>
      </c>
      <c r="H12" s="20">
        <v>55</v>
      </c>
      <c r="I12" s="48">
        <v>12</v>
      </c>
      <c r="J12" s="18">
        <v>0</v>
      </c>
      <c r="K12" s="46">
        <v>121</v>
      </c>
      <c r="L12" s="49">
        <v>54</v>
      </c>
      <c r="M12" s="18">
        <v>242</v>
      </c>
    </row>
    <row r="13" spans="1:14" s="2" customFormat="1">
      <c r="A13" s="2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50">
        <v>734</v>
      </c>
      <c r="N13" s="51" t="s">
        <v>59</v>
      </c>
    </row>
    <row r="14" spans="1:14">
      <c r="A14" s="110" t="s">
        <v>26</v>
      </c>
      <c r="B14" s="112">
        <v>43375</v>
      </c>
      <c r="C14" s="104" t="s">
        <v>20</v>
      </c>
      <c r="D14" s="131">
        <v>200366</v>
      </c>
      <c r="E14" s="103">
        <v>1605</v>
      </c>
      <c r="F14" s="103" t="s">
        <v>58</v>
      </c>
      <c r="G14" s="18" t="s">
        <v>22</v>
      </c>
      <c r="H14" s="18">
        <v>0</v>
      </c>
      <c r="I14" s="18">
        <v>202</v>
      </c>
      <c r="J14" s="18">
        <v>75</v>
      </c>
      <c r="K14" s="18">
        <v>0</v>
      </c>
      <c r="L14" s="48" t="s">
        <v>60</v>
      </c>
      <c r="M14" s="18">
        <v>385</v>
      </c>
    </row>
    <row r="15" spans="1:14">
      <c r="A15" s="110"/>
      <c r="B15" s="112"/>
      <c r="C15" s="105"/>
      <c r="D15" s="131"/>
      <c r="E15" s="103"/>
      <c r="F15" s="103"/>
      <c r="G15" s="18" t="s">
        <v>23</v>
      </c>
      <c r="H15" s="18">
        <v>22</v>
      </c>
      <c r="I15" s="48" t="s">
        <v>61</v>
      </c>
      <c r="J15" s="18">
        <v>36</v>
      </c>
      <c r="K15" s="18">
        <v>10</v>
      </c>
      <c r="L15" s="18">
        <v>0</v>
      </c>
      <c r="M15" s="18">
        <v>102</v>
      </c>
    </row>
    <row r="16" spans="1:14">
      <c r="A16" s="110"/>
      <c r="B16" s="112"/>
      <c r="C16" s="105"/>
      <c r="D16" s="131"/>
      <c r="E16" s="103"/>
      <c r="F16" s="103"/>
      <c r="G16" s="18" t="s">
        <v>24</v>
      </c>
      <c r="H16" s="18">
        <v>0</v>
      </c>
      <c r="I16" s="48" t="s">
        <v>62</v>
      </c>
      <c r="J16" s="18">
        <v>76</v>
      </c>
      <c r="K16" s="18">
        <v>0</v>
      </c>
      <c r="L16" s="18">
        <v>28</v>
      </c>
      <c r="M16" s="18">
        <v>155</v>
      </c>
    </row>
    <row r="17" spans="1:13">
      <c r="A17" s="28"/>
      <c r="B17" s="29"/>
      <c r="H17" s="30"/>
      <c r="I17" s="30"/>
      <c r="J17" s="30"/>
      <c r="K17" s="30"/>
      <c r="L17" s="30"/>
      <c r="M17" s="52">
        <v>642</v>
      </c>
    </row>
    <row r="18" spans="1:13">
      <c r="A18" s="110" t="s">
        <v>30</v>
      </c>
      <c r="B18" s="112">
        <v>43402</v>
      </c>
      <c r="C18" s="104" t="s">
        <v>20</v>
      </c>
      <c r="D18" s="131">
        <v>211164</v>
      </c>
      <c r="E18" s="103">
        <v>1605</v>
      </c>
      <c r="F18" s="103" t="s">
        <v>58</v>
      </c>
      <c r="G18" s="18" t="s">
        <v>22</v>
      </c>
      <c r="H18" s="18">
        <v>37</v>
      </c>
      <c r="I18" s="18">
        <v>145</v>
      </c>
      <c r="J18" s="18">
        <v>74</v>
      </c>
      <c r="K18" s="18">
        <v>0</v>
      </c>
      <c r="L18" s="18">
        <v>123</v>
      </c>
      <c r="M18" s="18">
        <v>379</v>
      </c>
    </row>
    <row r="19" spans="1:13">
      <c r="A19" s="110"/>
      <c r="B19" s="112"/>
      <c r="C19" s="105"/>
      <c r="D19" s="131"/>
      <c r="E19" s="103"/>
      <c r="F19" s="103"/>
      <c r="G19" s="18" t="s">
        <v>23</v>
      </c>
      <c r="H19" s="18">
        <v>21</v>
      </c>
      <c r="I19" s="18">
        <v>10</v>
      </c>
      <c r="J19" s="18">
        <v>20</v>
      </c>
      <c r="K19" s="18">
        <v>11</v>
      </c>
      <c r="L19" s="18">
        <v>0</v>
      </c>
      <c r="M19" s="18">
        <v>62</v>
      </c>
    </row>
    <row r="20" spans="1:13">
      <c r="A20" s="110"/>
      <c r="B20" s="112"/>
      <c r="C20" s="105"/>
      <c r="D20" s="131"/>
      <c r="E20" s="103"/>
      <c r="F20" s="103"/>
      <c r="G20" s="18" t="s">
        <v>24</v>
      </c>
      <c r="H20" s="18">
        <v>0</v>
      </c>
      <c r="I20" s="18">
        <v>107</v>
      </c>
      <c r="J20" s="18">
        <v>12</v>
      </c>
      <c r="K20" s="18">
        <v>0</v>
      </c>
      <c r="L20" s="49" t="s">
        <v>63</v>
      </c>
      <c r="M20" s="18">
        <v>177</v>
      </c>
    </row>
    <row r="21" spans="1:13">
      <c r="A21" s="28"/>
      <c r="B21" s="29"/>
      <c r="H21" s="30"/>
      <c r="I21" s="30"/>
      <c r="J21" s="30"/>
      <c r="K21" s="30"/>
      <c r="L21" s="30"/>
      <c r="M21" s="52">
        <v>618</v>
      </c>
    </row>
    <row r="22" spans="1:13">
      <c r="A22" s="110" t="s">
        <v>33</v>
      </c>
      <c r="B22" s="112">
        <v>43409</v>
      </c>
      <c r="C22" s="104" t="s">
        <v>20</v>
      </c>
      <c r="D22" s="131">
        <v>211173</v>
      </c>
      <c r="E22" s="103">
        <v>1605</v>
      </c>
      <c r="F22" s="103" t="s">
        <v>58</v>
      </c>
      <c r="G22" s="18" t="s">
        <v>22</v>
      </c>
      <c r="H22" s="18">
        <v>37</v>
      </c>
      <c r="I22" s="18">
        <v>145</v>
      </c>
      <c r="J22" s="18">
        <v>74</v>
      </c>
      <c r="K22" s="18">
        <v>0</v>
      </c>
      <c r="L22" s="18">
        <v>123</v>
      </c>
      <c r="M22" s="18">
        <v>379</v>
      </c>
    </row>
    <row r="23" spans="1:13">
      <c r="A23" s="110"/>
      <c r="B23" s="112"/>
      <c r="C23" s="105"/>
      <c r="D23" s="131"/>
      <c r="E23" s="103"/>
      <c r="F23" s="103"/>
      <c r="G23" s="18" t="s">
        <v>23</v>
      </c>
      <c r="H23" s="18">
        <v>21</v>
      </c>
      <c r="I23" s="18">
        <v>10</v>
      </c>
      <c r="J23" s="18">
        <v>20</v>
      </c>
      <c r="K23" s="18">
        <v>11</v>
      </c>
      <c r="L23" s="18">
        <v>0</v>
      </c>
      <c r="M23" s="18">
        <v>62</v>
      </c>
    </row>
    <row r="24" spans="1:13">
      <c r="A24" s="110"/>
      <c r="B24" s="112"/>
      <c r="C24" s="105"/>
      <c r="D24" s="131"/>
      <c r="E24" s="103"/>
      <c r="F24" s="103"/>
      <c r="G24" s="18" t="s">
        <v>24</v>
      </c>
      <c r="H24" s="18">
        <v>0</v>
      </c>
      <c r="I24" s="18">
        <v>107</v>
      </c>
      <c r="J24" s="18">
        <v>12</v>
      </c>
      <c r="K24" s="18">
        <v>0</v>
      </c>
      <c r="L24" s="18">
        <v>58</v>
      </c>
      <c r="M24" s="18">
        <v>177</v>
      </c>
    </row>
    <row r="25" spans="1:13">
      <c r="M25" s="53">
        <v>618</v>
      </c>
    </row>
    <row r="26" spans="1:13">
      <c r="A26" s="110" t="s">
        <v>34</v>
      </c>
      <c r="B26" s="112">
        <v>43451</v>
      </c>
      <c r="C26" s="104" t="s">
        <v>20</v>
      </c>
      <c r="D26" s="103">
        <v>232587</v>
      </c>
      <c r="E26" s="103">
        <v>1605</v>
      </c>
      <c r="F26" s="103" t="s">
        <v>58</v>
      </c>
      <c r="G26" s="18" t="s">
        <v>22</v>
      </c>
      <c r="H26" s="18">
        <v>18</v>
      </c>
      <c r="I26" s="18">
        <v>75</v>
      </c>
      <c r="J26" s="18">
        <v>93</v>
      </c>
      <c r="K26" s="18">
        <v>110</v>
      </c>
      <c r="L26" s="18">
        <v>67</v>
      </c>
      <c r="M26" s="18">
        <v>363</v>
      </c>
    </row>
    <row r="27" spans="1:13">
      <c r="A27" s="110"/>
      <c r="B27" s="112"/>
      <c r="C27" s="105"/>
      <c r="D27" s="103"/>
      <c r="E27" s="103"/>
      <c r="F27" s="103"/>
      <c r="G27" s="18" t="s">
        <v>23</v>
      </c>
      <c r="H27" s="18">
        <v>6</v>
      </c>
      <c r="I27" s="18">
        <v>13</v>
      </c>
      <c r="J27" s="18">
        <v>15</v>
      </c>
      <c r="K27" s="18">
        <v>9</v>
      </c>
      <c r="L27" s="18">
        <v>6</v>
      </c>
      <c r="M27" s="18">
        <v>49</v>
      </c>
    </row>
    <row r="28" spans="1:13">
      <c r="A28" s="110"/>
      <c r="B28" s="112"/>
      <c r="C28" s="105"/>
      <c r="D28" s="103"/>
      <c r="E28" s="103"/>
      <c r="F28" s="103"/>
      <c r="G28" s="18" t="s">
        <v>24</v>
      </c>
      <c r="H28" s="20" t="s">
        <v>64</v>
      </c>
      <c r="I28" s="18">
        <v>61</v>
      </c>
      <c r="J28" s="18">
        <v>6</v>
      </c>
      <c r="K28" s="18">
        <v>65</v>
      </c>
      <c r="L28" s="18">
        <v>46</v>
      </c>
      <c r="M28" s="18">
        <v>241</v>
      </c>
    </row>
    <row r="29" spans="1:13">
      <c r="A29" s="28"/>
      <c r="B29" s="29"/>
      <c r="C29" s="19"/>
      <c r="D29" s="16"/>
      <c r="H29" s="31"/>
      <c r="I29" s="31"/>
      <c r="J29" s="31"/>
      <c r="K29" s="31"/>
      <c r="L29" s="31"/>
      <c r="M29" s="53">
        <v>653</v>
      </c>
    </row>
    <row r="30" spans="1:13">
      <c r="A30" s="110" t="s">
        <v>37</v>
      </c>
      <c r="B30" s="112">
        <v>43472</v>
      </c>
      <c r="C30" s="104" t="s">
        <v>20</v>
      </c>
      <c r="D30" s="103">
        <v>238747</v>
      </c>
      <c r="E30" s="103">
        <v>1605</v>
      </c>
      <c r="F30" s="103" t="s">
        <v>58</v>
      </c>
      <c r="G30" s="18" t="s">
        <v>22</v>
      </c>
      <c r="H30" s="18">
        <v>20</v>
      </c>
      <c r="I30" s="18">
        <v>197</v>
      </c>
      <c r="J30" s="46" t="s">
        <v>65</v>
      </c>
      <c r="K30" s="18">
        <v>247</v>
      </c>
      <c r="L30" s="18">
        <v>200</v>
      </c>
      <c r="M30" s="18">
        <v>943</v>
      </c>
    </row>
    <row r="31" spans="1:13">
      <c r="A31" s="110"/>
      <c r="B31" s="112"/>
      <c r="C31" s="105"/>
      <c r="D31" s="103"/>
      <c r="E31" s="103"/>
      <c r="F31" s="103"/>
      <c r="G31" s="18" t="s">
        <v>23</v>
      </c>
      <c r="H31" s="18">
        <v>22</v>
      </c>
      <c r="I31" s="18">
        <v>68</v>
      </c>
      <c r="J31" s="18">
        <v>74</v>
      </c>
      <c r="K31" s="46" t="s">
        <v>66</v>
      </c>
      <c r="L31" s="18">
        <v>28</v>
      </c>
      <c r="M31" s="18">
        <v>243</v>
      </c>
    </row>
    <row r="32" spans="1:13">
      <c r="A32" s="110"/>
      <c r="B32" s="112"/>
      <c r="C32" s="105"/>
      <c r="D32" s="103"/>
      <c r="E32" s="103"/>
      <c r="F32" s="103"/>
      <c r="G32" s="18" t="s">
        <v>24</v>
      </c>
      <c r="H32" s="18">
        <v>71</v>
      </c>
      <c r="I32" s="18">
        <v>109</v>
      </c>
      <c r="J32" s="18">
        <v>102</v>
      </c>
      <c r="K32" s="46" t="s">
        <v>67</v>
      </c>
      <c r="L32" s="18">
        <v>37</v>
      </c>
      <c r="M32" s="18">
        <v>442</v>
      </c>
    </row>
    <row r="33" spans="1:13">
      <c r="A33" s="28"/>
      <c r="B33" s="29"/>
      <c r="C33" s="19"/>
      <c r="D33" s="16"/>
      <c r="H33" s="31"/>
      <c r="I33" s="31"/>
      <c r="J33" s="31"/>
      <c r="K33" s="31"/>
      <c r="L33" s="31"/>
      <c r="M33" s="53">
        <v>1628</v>
      </c>
    </row>
    <row r="34" spans="1:13">
      <c r="A34" s="110" t="s">
        <v>40</v>
      </c>
      <c r="B34" s="112">
        <v>43500</v>
      </c>
      <c r="C34" s="104" t="s">
        <v>20</v>
      </c>
      <c r="D34" s="103">
        <v>238756</v>
      </c>
      <c r="E34" s="103">
        <v>1605</v>
      </c>
      <c r="F34" s="103" t="s">
        <v>58</v>
      </c>
      <c r="G34" s="18" t="s">
        <v>22</v>
      </c>
      <c r="H34" s="18">
        <v>0</v>
      </c>
      <c r="I34" s="18">
        <v>59</v>
      </c>
      <c r="J34" s="18">
        <v>83</v>
      </c>
      <c r="K34" s="18">
        <v>74</v>
      </c>
      <c r="L34" s="18">
        <v>60</v>
      </c>
      <c r="M34" s="18">
        <v>276</v>
      </c>
    </row>
    <row r="35" spans="1:13">
      <c r="A35" s="110"/>
      <c r="B35" s="112"/>
      <c r="C35" s="105"/>
      <c r="D35" s="103"/>
      <c r="E35" s="103"/>
      <c r="F35" s="103"/>
      <c r="G35" s="18" t="s">
        <v>23</v>
      </c>
      <c r="H35" s="18">
        <v>0</v>
      </c>
      <c r="I35" s="18">
        <v>20</v>
      </c>
      <c r="J35" s="18">
        <v>22</v>
      </c>
      <c r="K35" s="18">
        <v>15</v>
      </c>
      <c r="L35" s="18">
        <v>0</v>
      </c>
      <c r="M35" s="18">
        <v>57</v>
      </c>
    </row>
    <row r="36" spans="1:13">
      <c r="A36" s="110"/>
      <c r="B36" s="112"/>
      <c r="C36" s="105"/>
      <c r="D36" s="103"/>
      <c r="E36" s="103"/>
      <c r="F36" s="103"/>
      <c r="G36" s="18" t="s">
        <v>24</v>
      </c>
      <c r="H36" s="18">
        <v>21</v>
      </c>
      <c r="I36" s="18">
        <v>33</v>
      </c>
      <c r="J36" s="18">
        <v>30</v>
      </c>
      <c r="K36" s="18">
        <v>37</v>
      </c>
      <c r="L36" s="18">
        <v>11</v>
      </c>
      <c r="M36" s="18">
        <v>132</v>
      </c>
    </row>
    <row r="37" spans="1:13">
      <c r="A37" s="32"/>
      <c r="B37" s="33"/>
      <c r="C37" s="34"/>
      <c r="D37" s="35"/>
      <c r="E37" s="35"/>
      <c r="F37" s="35"/>
      <c r="G37" s="31"/>
      <c r="H37" s="31"/>
      <c r="I37" s="31"/>
      <c r="J37" s="31"/>
      <c r="K37" s="31"/>
      <c r="L37" s="31"/>
      <c r="M37" s="54">
        <v>465</v>
      </c>
    </row>
    <row r="38" spans="1:13">
      <c r="A38" s="110" t="s">
        <v>40</v>
      </c>
      <c r="B38" s="112">
        <v>43500</v>
      </c>
      <c r="C38" s="104" t="s">
        <v>20</v>
      </c>
      <c r="D38" s="103">
        <v>254724</v>
      </c>
      <c r="E38" s="103">
        <v>1605</v>
      </c>
      <c r="F38" s="103" t="s">
        <v>58</v>
      </c>
      <c r="G38" s="18" t="s">
        <v>22</v>
      </c>
      <c r="H38" s="18">
        <v>61</v>
      </c>
      <c r="I38" s="18">
        <v>0</v>
      </c>
      <c r="J38" s="18">
        <v>33</v>
      </c>
      <c r="K38" s="18">
        <v>0</v>
      </c>
      <c r="L38" s="18">
        <v>36</v>
      </c>
      <c r="M38" s="18">
        <v>130</v>
      </c>
    </row>
    <row r="39" spans="1:13">
      <c r="A39" s="110"/>
      <c r="B39" s="112"/>
      <c r="C39" s="105"/>
      <c r="D39" s="103"/>
      <c r="E39" s="103"/>
      <c r="F39" s="103"/>
      <c r="G39" s="18" t="s">
        <v>23</v>
      </c>
      <c r="H39" s="18">
        <v>0</v>
      </c>
      <c r="I39" s="18">
        <v>30</v>
      </c>
      <c r="J39" s="18">
        <v>0</v>
      </c>
      <c r="K39" s="18">
        <v>0</v>
      </c>
      <c r="L39" s="18">
        <v>14</v>
      </c>
      <c r="M39" s="18">
        <v>44</v>
      </c>
    </row>
    <row r="40" spans="1:13">
      <c r="A40" s="110"/>
      <c r="B40" s="112"/>
      <c r="C40" s="105"/>
      <c r="D40" s="103"/>
      <c r="E40" s="103"/>
      <c r="F40" s="103"/>
      <c r="G40" s="18" t="s">
        <v>24</v>
      </c>
      <c r="H40" s="18">
        <v>0</v>
      </c>
      <c r="I40" s="18">
        <v>71</v>
      </c>
      <c r="J40" s="18">
        <v>19</v>
      </c>
      <c r="K40" s="18">
        <v>0</v>
      </c>
      <c r="L40" s="18">
        <v>54</v>
      </c>
      <c r="M40" s="18">
        <v>144</v>
      </c>
    </row>
    <row r="41" spans="1:13">
      <c r="A41" s="32"/>
      <c r="B41" s="33"/>
      <c r="C41" s="34"/>
      <c r="D41" s="35"/>
      <c r="E41" s="35"/>
      <c r="F41" s="35"/>
      <c r="G41" s="36"/>
      <c r="H41" s="36"/>
      <c r="I41" s="36"/>
      <c r="J41" s="36"/>
      <c r="K41" s="36"/>
      <c r="L41" s="36"/>
      <c r="M41" s="55">
        <f>SUM(M38:M40)</f>
        <v>318</v>
      </c>
    </row>
    <row r="42" spans="1:13">
      <c r="A42" s="110" t="s">
        <v>43</v>
      </c>
      <c r="B42" s="112">
        <v>43170</v>
      </c>
      <c r="C42" s="104" t="s">
        <v>20</v>
      </c>
      <c r="D42" s="103">
        <v>261663</v>
      </c>
      <c r="E42" s="103">
        <v>1605</v>
      </c>
      <c r="F42" s="103" t="s">
        <v>58</v>
      </c>
      <c r="G42" s="18" t="s">
        <v>22</v>
      </c>
      <c r="H42" s="18">
        <v>98</v>
      </c>
      <c r="I42" s="18">
        <v>32</v>
      </c>
      <c r="J42" s="18">
        <v>95</v>
      </c>
      <c r="K42" s="18">
        <v>60</v>
      </c>
      <c r="L42" s="18">
        <v>154</v>
      </c>
      <c r="M42" s="18">
        <v>439</v>
      </c>
    </row>
    <row r="43" spans="1:13">
      <c r="A43" s="110"/>
      <c r="B43" s="112"/>
      <c r="C43" s="105"/>
      <c r="D43" s="103"/>
      <c r="E43" s="103"/>
      <c r="F43" s="103"/>
      <c r="G43" s="18" t="s">
        <v>23</v>
      </c>
      <c r="H43" s="18">
        <v>0</v>
      </c>
      <c r="I43" s="18">
        <v>27</v>
      </c>
      <c r="J43" s="18">
        <v>0</v>
      </c>
      <c r="K43" s="18">
        <v>0</v>
      </c>
      <c r="L43" s="18">
        <v>0</v>
      </c>
      <c r="M43" s="18">
        <v>27</v>
      </c>
    </row>
    <row r="44" spans="1:13">
      <c r="A44" s="110"/>
      <c r="B44" s="112"/>
      <c r="C44" s="105"/>
      <c r="D44" s="103"/>
      <c r="E44" s="103"/>
      <c r="F44" s="103"/>
      <c r="G44" s="18" t="s">
        <v>24</v>
      </c>
      <c r="H44" s="18">
        <v>0</v>
      </c>
      <c r="I44" s="18">
        <v>19</v>
      </c>
      <c r="J44" s="18">
        <v>33</v>
      </c>
      <c r="K44" s="18">
        <v>0</v>
      </c>
      <c r="L44" s="18">
        <v>21</v>
      </c>
      <c r="M44" s="18">
        <v>73</v>
      </c>
    </row>
    <row r="45" spans="1:13">
      <c r="A45" s="32"/>
      <c r="B45" s="33"/>
      <c r="C45" s="34"/>
      <c r="D45" s="35"/>
      <c r="E45" s="35"/>
      <c r="F45" s="35"/>
      <c r="G45" s="36"/>
      <c r="H45" s="36"/>
      <c r="I45" s="36"/>
      <c r="J45" s="36"/>
      <c r="K45" s="36"/>
      <c r="L45" s="36"/>
      <c r="M45" s="55">
        <f>SUM(M42:M44)</f>
        <v>539</v>
      </c>
    </row>
    <row r="46" spans="1:13">
      <c r="A46" s="110" t="s">
        <v>43</v>
      </c>
      <c r="B46" s="112">
        <v>43170</v>
      </c>
      <c r="C46" s="104" t="s">
        <v>20</v>
      </c>
      <c r="D46" s="103">
        <v>254733</v>
      </c>
      <c r="E46" s="103">
        <v>1605</v>
      </c>
      <c r="F46" s="103" t="s">
        <v>58</v>
      </c>
      <c r="G46" s="18" t="s">
        <v>22</v>
      </c>
      <c r="H46" s="18">
        <v>61</v>
      </c>
      <c r="I46" s="18">
        <v>0</v>
      </c>
      <c r="J46" s="18">
        <v>33</v>
      </c>
      <c r="K46" s="18">
        <v>0</v>
      </c>
      <c r="L46" s="18">
        <v>36</v>
      </c>
      <c r="M46" s="18">
        <v>130</v>
      </c>
    </row>
    <row r="47" spans="1:13">
      <c r="A47" s="110"/>
      <c r="B47" s="112"/>
      <c r="C47" s="105"/>
      <c r="D47" s="103"/>
      <c r="E47" s="103"/>
      <c r="F47" s="103"/>
      <c r="G47" s="18" t="s">
        <v>23</v>
      </c>
      <c r="H47" s="18">
        <v>0</v>
      </c>
      <c r="I47" s="18">
        <v>30</v>
      </c>
      <c r="J47" s="18">
        <v>0</v>
      </c>
      <c r="K47" s="18">
        <v>0</v>
      </c>
      <c r="L47" s="18">
        <v>14</v>
      </c>
      <c r="M47" s="18">
        <v>44</v>
      </c>
    </row>
    <row r="48" spans="1:13">
      <c r="A48" s="110"/>
      <c r="B48" s="112"/>
      <c r="C48" s="105"/>
      <c r="D48" s="103"/>
      <c r="E48" s="103"/>
      <c r="F48" s="103"/>
      <c r="G48" s="18" t="s">
        <v>24</v>
      </c>
      <c r="H48" s="18">
        <v>0</v>
      </c>
      <c r="I48" s="18">
        <v>71</v>
      </c>
      <c r="J48" s="18">
        <v>19</v>
      </c>
      <c r="K48" s="18">
        <v>0</v>
      </c>
      <c r="L48" s="18">
        <v>54</v>
      </c>
      <c r="M48" s="18">
        <v>144</v>
      </c>
    </row>
    <row r="49" spans="1:13">
      <c r="A49" s="32"/>
      <c r="B49" s="33"/>
      <c r="C49" s="34"/>
      <c r="D49" s="35"/>
      <c r="E49" s="35"/>
      <c r="F49" s="35"/>
      <c r="G49" s="36"/>
      <c r="H49" s="36"/>
      <c r="I49" s="36"/>
      <c r="J49" s="36"/>
      <c r="K49" s="36"/>
      <c r="L49" s="36"/>
      <c r="M49" s="55">
        <f>SUM(M46:M48)</f>
        <v>318</v>
      </c>
    </row>
    <row r="50" spans="1:13">
      <c r="A50" s="110" t="s">
        <v>46</v>
      </c>
      <c r="B50" s="112">
        <v>43170</v>
      </c>
      <c r="C50" s="104" t="s">
        <v>20</v>
      </c>
      <c r="D50" s="103">
        <v>264377</v>
      </c>
      <c r="E50" s="103">
        <v>1605</v>
      </c>
      <c r="F50" s="103" t="s">
        <v>58</v>
      </c>
      <c r="G50" s="18" t="s">
        <v>22</v>
      </c>
      <c r="H50" s="18">
        <v>98</v>
      </c>
      <c r="I50" s="18">
        <v>32</v>
      </c>
      <c r="J50" s="18">
        <v>95</v>
      </c>
      <c r="K50" s="18">
        <v>60</v>
      </c>
      <c r="L50" s="18">
        <v>154</v>
      </c>
      <c r="M50" s="18">
        <v>439</v>
      </c>
    </row>
    <row r="51" spans="1:13">
      <c r="A51" s="110"/>
      <c r="B51" s="112"/>
      <c r="C51" s="105"/>
      <c r="D51" s="103"/>
      <c r="E51" s="103"/>
      <c r="F51" s="103"/>
      <c r="G51" s="18" t="s">
        <v>23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</row>
    <row r="52" spans="1:13">
      <c r="A52" s="110"/>
      <c r="B52" s="112"/>
      <c r="C52" s="105"/>
      <c r="D52" s="103"/>
      <c r="E52" s="103"/>
      <c r="F52" s="103"/>
      <c r="G52" s="18" t="s">
        <v>24</v>
      </c>
      <c r="H52" s="18">
        <v>0</v>
      </c>
      <c r="I52" s="18">
        <v>19</v>
      </c>
      <c r="J52" s="18">
        <v>33</v>
      </c>
      <c r="K52" s="18">
        <v>0</v>
      </c>
      <c r="L52" s="18">
        <v>21</v>
      </c>
      <c r="M52" s="18">
        <v>73</v>
      </c>
    </row>
    <row r="53" spans="1:13">
      <c r="A53" s="37"/>
      <c r="B53" s="38"/>
      <c r="C53" s="39"/>
      <c r="D53" s="40"/>
      <c r="E53" s="40"/>
      <c r="H53" s="36"/>
      <c r="I53" s="36"/>
      <c r="J53" s="36"/>
      <c r="K53" s="36"/>
      <c r="L53" s="36"/>
      <c r="M53" s="55">
        <f>SUM(M50:M52)</f>
        <v>512</v>
      </c>
    </row>
    <row r="54" spans="1:13" ht="14.25">
      <c r="A54" s="111" t="s">
        <v>68</v>
      </c>
      <c r="B54" s="113">
        <v>43563</v>
      </c>
      <c r="C54" s="104" t="s">
        <v>20</v>
      </c>
      <c r="D54" s="115">
        <v>302464</v>
      </c>
      <c r="E54" s="115">
        <v>1605</v>
      </c>
      <c r="F54" s="128" t="s">
        <v>58</v>
      </c>
      <c r="G54" s="41" t="s">
        <v>22</v>
      </c>
      <c r="H54" s="42">
        <v>0</v>
      </c>
      <c r="I54" s="42">
        <v>86</v>
      </c>
      <c r="J54" s="42">
        <v>28</v>
      </c>
      <c r="K54" s="42">
        <v>12</v>
      </c>
      <c r="L54" s="42">
        <v>0</v>
      </c>
      <c r="M54" s="17">
        <f>L54+K54+J54+I54+H54</f>
        <v>126</v>
      </c>
    </row>
    <row r="55" spans="1:13" ht="14.25">
      <c r="A55" s="111"/>
      <c r="B55" s="113"/>
      <c r="C55" s="105"/>
      <c r="D55" s="127"/>
      <c r="E55" s="127"/>
      <c r="F55" s="129"/>
      <c r="G55" s="41" t="s">
        <v>23</v>
      </c>
      <c r="H55" s="42">
        <v>0</v>
      </c>
      <c r="I55" s="56">
        <v>0</v>
      </c>
      <c r="J55" s="56">
        <v>0</v>
      </c>
      <c r="K55" s="56">
        <v>0</v>
      </c>
      <c r="L55" s="56">
        <v>50</v>
      </c>
      <c r="M55" s="17">
        <f>L55+K55+J55+I55+H55</f>
        <v>50</v>
      </c>
    </row>
    <row r="56" spans="1:13" ht="14.25">
      <c r="A56" s="111"/>
      <c r="B56" s="113"/>
      <c r="C56" s="105"/>
      <c r="D56" s="116"/>
      <c r="E56" s="116"/>
      <c r="F56" s="130"/>
      <c r="G56" s="41" t="s">
        <v>24</v>
      </c>
      <c r="H56" s="44">
        <v>6</v>
      </c>
      <c r="I56" s="42">
        <v>0</v>
      </c>
      <c r="J56" s="42">
        <v>28</v>
      </c>
      <c r="K56" s="57">
        <v>58</v>
      </c>
      <c r="L56" s="42">
        <v>13</v>
      </c>
      <c r="M56" s="17">
        <f>L56+K56+J56+I56+H56</f>
        <v>105</v>
      </c>
    </row>
    <row r="57" spans="1:13">
      <c r="M57" s="58">
        <f>SUM(M54:M56)</f>
        <v>281</v>
      </c>
    </row>
    <row r="58" spans="1:13" ht="14.25">
      <c r="A58" s="102" t="s">
        <v>69</v>
      </c>
      <c r="B58" s="109">
        <v>43591</v>
      </c>
      <c r="C58" s="104" t="s">
        <v>20</v>
      </c>
      <c r="D58" s="103">
        <v>302473</v>
      </c>
      <c r="E58" s="103">
        <v>1605</v>
      </c>
      <c r="F58" s="124" t="s">
        <v>58</v>
      </c>
      <c r="G58" s="41" t="s">
        <v>22</v>
      </c>
      <c r="H58" s="45"/>
      <c r="I58" s="42">
        <v>86</v>
      </c>
      <c r="J58" s="42">
        <v>28</v>
      </c>
      <c r="K58" s="42"/>
      <c r="L58" s="42"/>
      <c r="M58" s="17">
        <f>L58+K58+J58+I58+H58</f>
        <v>114</v>
      </c>
    </row>
    <row r="59" spans="1:13" ht="14.25">
      <c r="A59" s="102"/>
      <c r="B59" s="109"/>
      <c r="C59" s="105"/>
      <c r="D59" s="103"/>
      <c r="E59" s="103"/>
      <c r="F59" s="124"/>
      <c r="G59" s="41" t="s">
        <v>23</v>
      </c>
      <c r="H59" s="45"/>
      <c r="I59" s="56"/>
      <c r="J59" s="56"/>
      <c r="K59" s="56"/>
      <c r="L59" s="56">
        <v>50</v>
      </c>
      <c r="M59" s="17">
        <f>L59+K59+J59+I59+H59</f>
        <v>50</v>
      </c>
    </row>
    <row r="60" spans="1:13" ht="14.25">
      <c r="A60" s="102"/>
      <c r="B60" s="109"/>
      <c r="C60" s="105"/>
      <c r="D60" s="103"/>
      <c r="E60" s="103"/>
      <c r="F60" s="124"/>
      <c r="G60" s="41" t="s">
        <v>24</v>
      </c>
      <c r="H60" s="45"/>
      <c r="I60" s="42"/>
      <c r="J60" s="42">
        <v>28</v>
      </c>
      <c r="K60" s="57">
        <v>59</v>
      </c>
      <c r="L60" s="42">
        <v>13</v>
      </c>
      <c r="M60" s="17">
        <f>L60+K60+J60+I60+H60</f>
        <v>100</v>
      </c>
    </row>
    <row r="61" spans="1:13">
      <c r="M61" s="58">
        <f>SUM(M58:M60)</f>
        <v>264</v>
      </c>
    </row>
    <row r="62" spans="1:13" ht="14.25">
      <c r="A62" s="102" t="s">
        <v>70</v>
      </c>
      <c r="B62" s="109">
        <v>43612</v>
      </c>
      <c r="C62" s="125" t="s">
        <v>20</v>
      </c>
      <c r="D62" s="103">
        <v>314555</v>
      </c>
      <c r="E62" s="123">
        <v>1605</v>
      </c>
      <c r="F62" s="124" t="s">
        <v>58</v>
      </c>
      <c r="G62" s="41" t="s">
        <v>22</v>
      </c>
      <c r="H62" s="95">
        <v>0</v>
      </c>
      <c r="I62" s="95">
        <v>86</v>
      </c>
      <c r="J62" s="95">
        <v>108</v>
      </c>
      <c r="K62" s="95">
        <v>114</v>
      </c>
      <c r="L62" s="95">
        <v>0</v>
      </c>
      <c r="M62" s="17">
        <v>308</v>
      </c>
    </row>
    <row r="63" spans="1:13" ht="15">
      <c r="A63" s="102"/>
      <c r="B63" s="109"/>
      <c r="C63" s="126"/>
      <c r="D63" s="103"/>
      <c r="E63" s="123"/>
      <c r="F63" s="124"/>
      <c r="G63" s="41" t="s">
        <v>23</v>
      </c>
      <c r="H63" s="95">
        <v>0</v>
      </c>
      <c r="I63" s="98">
        <v>0</v>
      </c>
      <c r="J63" s="98">
        <v>21</v>
      </c>
      <c r="K63" s="98">
        <v>12</v>
      </c>
      <c r="L63" s="98">
        <v>0</v>
      </c>
      <c r="M63" s="17">
        <v>33</v>
      </c>
    </row>
    <row r="64" spans="1:13" ht="14.25">
      <c r="A64" s="102"/>
      <c r="B64" s="109"/>
      <c r="C64" s="126"/>
      <c r="D64" s="103"/>
      <c r="E64" s="123"/>
      <c r="F64" s="124"/>
      <c r="G64" s="41" t="s">
        <v>24</v>
      </c>
      <c r="H64" s="97">
        <v>26</v>
      </c>
      <c r="I64" s="95">
        <v>0</v>
      </c>
      <c r="J64" s="95">
        <v>71</v>
      </c>
      <c r="K64" s="99">
        <v>77</v>
      </c>
      <c r="L64" s="95">
        <v>25</v>
      </c>
      <c r="M64" s="17">
        <v>199</v>
      </c>
    </row>
    <row r="65" spans="1:13">
      <c r="D65" s="45"/>
      <c r="M65" s="58">
        <v>540</v>
      </c>
    </row>
    <row r="66" spans="1:13" ht="14.25">
      <c r="A66" s="106" t="s">
        <v>71</v>
      </c>
      <c r="B66" s="102">
        <v>43633</v>
      </c>
      <c r="C66" s="125" t="s">
        <v>20</v>
      </c>
      <c r="D66" s="103">
        <v>314573</v>
      </c>
      <c r="E66" s="123">
        <v>1605</v>
      </c>
      <c r="F66" s="124" t="s">
        <v>58</v>
      </c>
      <c r="G66" s="41" t="s">
        <v>22</v>
      </c>
      <c r="H66" s="95"/>
      <c r="I66" s="95">
        <v>86</v>
      </c>
      <c r="J66" s="95">
        <v>108</v>
      </c>
      <c r="K66" s="95">
        <v>114</v>
      </c>
      <c r="L66" s="95"/>
      <c r="M66" s="17">
        <v>308</v>
      </c>
    </row>
    <row r="67" spans="1:13" ht="15">
      <c r="A67" s="107"/>
      <c r="B67" s="102"/>
      <c r="C67" s="126"/>
      <c r="D67" s="103"/>
      <c r="E67" s="123"/>
      <c r="F67" s="124"/>
      <c r="G67" s="41" t="s">
        <v>23</v>
      </c>
      <c r="H67" s="95"/>
      <c r="I67" s="98"/>
      <c r="J67" s="98">
        <v>21</v>
      </c>
      <c r="K67" s="98"/>
      <c r="L67" s="98"/>
      <c r="M67" s="17">
        <v>21</v>
      </c>
    </row>
    <row r="68" spans="1:13" ht="14.25">
      <c r="A68" s="108"/>
      <c r="B68" s="102"/>
      <c r="C68" s="126"/>
      <c r="D68" s="103"/>
      <c r="E68" s="123"/>
      <c r="F68" s="124"/>
      <c r="G68" s="41" t="s">
        <v>24</v>
      </c>
      <c r="H68" s="97">
        <v>26</v>
      </c>
      <c r="I68" s="95"/>
      <c r="J68" s="95">
        <v>71</v>
      </c>
      <c r="K68" s="99">
        <v>77</v>
      </c>
      <c r="L68" s="95">
        <v>25</v>
      </c>
      <c r="M68" s="17">
        <v>199</v>
      </c>
    </row>
    <row r="69" spans="1:13">
      <c r="M69" s="58">
        <v>528</v>
      </c>
    </row>
  </sheetData>
  <mergeCells count="90">
    <mergeCell ref="A10:A12"/>
    <mergeCell ref="A14:A16"/>
    <mergeCell ref="A18:A20"/>
    <mergeCell ref="A22:A24"/>
    <mergeCell ref="A26:A28"/>
    <mergeCell ref="A30:A32"/>
    <mergeCell ref="A34:A36"/>
    <mergeCell ref="A38:A40"/>
    <mergeCell ref="A42:A44"/>
    <mergeCell ref="A46:A48"/>
    <mergeCell ref="A50:A52"/>
    <mergeCell ref="A54:A56"/>
    <mergeCell ref="A58:A60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B54:B56"/>
    <mergeCell ref="B58:B60"/>
    <mergeCell ref="C10:C12"/>
    <mergeCell ref="C14:C16"/>
    <mergeCell ref="C18:C20"/>
    <mergeCell ref="C22:C24"/>
    <mergeCell ref="C26:C28"/>
    <mergeCell ref="C30:C32"/>
    <mergeCell ref="C34:C36"/>
    <mergeCell ref="C38:C40"/>
    <mergeCell ref="C42:C44"/>
    <mergeCell ref="C46:C48"/>
    <mergeCell ref="C50:C52"/>
    <mergeCell ref="C54:C56"/>
    <mergeCell ref="C58:C60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D54:D56"/>
    <mergeCell ref="D58:D60"/>
    <mergeCell ref="E10:E12"/>
    <mergeCell ref="E14:E16"/>
    <mergeCell ref="E18:E20"/>
    <mergeCell ref="E22:E24"/>
    <mergeCell ref="E26:E28"/>
    <mergeCell ref="E30:E32"/>
    <mergeCell ref="E34:E36"/>
    <mergeCell ref="E38:E40"/>
    <mergeCell ref="E42:E44"/>
    <mergeCell ref="E46:E48"/>
    <mergeCell ref="E50:E52"/>
    <mergeCell ref="E54:E56"/>
    <mergeCell ref="E58:E60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F54:F56"/>
    <mergeCell ref="F58:F60"/>
    <mergeCell ref="A62:A64"/>
    <mergeCell ref="B62:B64"/>
    <mergeCell ref="C62:C64"/>
    <mergeCell ref="A66:A68"/>
    <mergeCell ref="B66:B68"/>
    <mergeCell ref="C66:C68"/>
    <mergeCell ref="E62:E64"/>
    <mergeCell ref="F62:F64"/>
    <mergeCell ref="E66:E68"/>
    <mergeCell ref="F66:F68"/>
    <mergeCell ref="D62:D64"/>
    <mergeCell ref="D66:D68"/>
  </mergeCells>
  <hyperlinks>
    <hyperlink ref="C14" r:id="rId1"/>
    <hyperlink ref="C10" r:id="rId2"/>
    <hyperlink ref="C18" r:id="rId3"/>
    <hyperlink ref="C22" r:id="rId4"/>
    <hyperlink ref="C26" r:id="rId5"/>
    <hyperlink ref="C30" r:id="rId6"/>
    <hyperlink ref="C34" r:id="rId7"/>
    <hyperlink ref="C38" r:id="rId8"/>
    <hyperlink ref="C42" r:id="rId9"/>
    <hyperlink ref="C46" r:id="rId10"/>
    <hyperlink ref="C50" r:id="rId11"/>
    <hyperlink ref="C54" r:id="rId12"/>
    <hyperlink ref="C58" r:id="rId13"/>
    <hyperlink ref="C62" r:id="rId14"/>
    <hyperlink ref="C66" r:id="rId15"/>
  </hyperlinks>
  <pageMargins left="0.39305555555555599" right="0.118055555555556" top="0.27500000000000002" bottom="0.31388888888888899" header="0.51180555555555596" footer="0.51180555555555596"/>
  <pageSetup paperSize="9"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1603</vt:lpstr>
      <vt:lpstr>1604</vt:lpstr>
      <vt:lpstr>1605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PC01</cp:lastModifiedBy>
  <dcterms:created xsi:type="dcterms:W3CDTF">2017-11-23T10:18:00Z</dcterms:created>
  <dcterms:modified xsi:type="dcterms:W3CDTF">2019-03-28T08:18:46Z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