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570" windowHeight="8280" activeTab="1"/>
  </bookViews>
  <sheets>
    <sheet name="D29" sheetId="21" r:id="rId1"/>
    <sheet name="D19" sheetId="19" r:id="rId2"/>
  </sheets>
  <definedNames>
    <definedName name="_xlnm.Print_Area" localSheetId="1">'D19'!$A$1:$F$39</definedName>
    <definedName name="_xlnm.Print_Area" localSheetId="0">'D29'!$A$1:$E$27</definedName>
  </definedNames>
  <calcPr calcId="125725"/>
</workbook>
</file>

<file path=xl/calcChain.xml><?xml version="1.0" encoding="utf-8"?>
<calcChain xmlns="http://schemas.openxmlformats.org/spreadsheetml/2006/main">
  <c r="J38" i="19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23" i="21"/>
  <c r="I22"/>
  <c r="I21"/>
  <c r="I20"/>
  <c r="I17"/>
  <c r="I16"/>
  <c r="I15"/>
  <c r="I14"/>
  <c r="I13"/>
  <c r="I12"/>
  <c r="I11"/>
  <c r="I10"/>
  <c r="I9"/>
  <c r="I8"/>
  <c r="I7"/>
  <c r="I6"/>
  <c r="I5"/>
  <c r="I4"/>
  <c r="I3"/>
  <c r="I2"/>
  <c r="I26"/>
  <c r="H13" i="19"/>
  <c r="H10"/>
  <c r="G3"/>
  <c r="F3"/>
  <c r="F2"/>
  <c r="G2" s="1"/>
  <c r="H2" s="1"/>
  <c r="G26" i="21"/>
  <c r="F2"/>
  <c r="G2" s="1"/>
  <c r="H3" i="19"/>
  <c r="G21" i="21"/>
  <c r="G22"/>
  <c r="G6"/>
  <c r="G7"/>
  <c r="G8"/>
  <c r="G14"/>
  <c r="G15"/>
  <c r="G16"/>
  <c r="G17"/>
  <c r="F17"/>
  <c r="F26"/>
  <c r="F21"/>
  <c r="F22"/>
  <c r="F23"/>
  <c r="G23" s="1"/>
  <c r="F20"/>
  <c r="G20" s="1"/>
  <c r="F3"/>
  <c r="G3" s="1"/>
  <c r="F4"/>
  <c r="G4" s="1"/>
  <c r="F5"/>
  <c r="G5" s="1"/>
  <c r="F6"/>
  <c r="F7"/>
  <c r="F8"/>
  <c r="F9"/>
  <c r="G9" s="1"/>
  <c r="F10"/>
  <c r="G10" s="1"/>
  <c r="F11"/>
  <c r="G11" s="1"/>
  <c r="F12"/>
  <c r="G12" s="1"/>
  <c r="F13"/>
  <c r="G13" s="1"/>
  <c r="F14"/>
  <c r="F15"/>
  <c r="F16"/>
  <c r="G15" i="19"/>
  <c r="H15" s="1"/>
  <c r="G11"/>
  <c r="H11" s="1"/>
  <c r="G13"/>
  <c r="G10"/>
  <c r="G4"/>
  <c r="H4" s="1"/>
  <c r="F38"/>
  <c r="G38" s="1"/>
  <c r="H38" s="1"/>
  <c r="F37"/>
  <c r="G37" s="1"/>
  <c r="H37" s="1"/>
  <c r="F35"/>
  <c r="G35" s="1"/>
  <c r="H35" s="1"/>
  <c r="F34"/>
  <c r="G34" s="1"/>
  <c r="H34" s="1"/>
  <c r="F32"/>
  <c r="G32" s="1"/>
  <c r="H32" s="1"/>
  <c r="F31"/>
  <c r="G31" s="1"/>
  <c r="H31" s="1"/>
  <c r="F28"/>
  <c r="G28" s="1"/>
  <c r="H28" s="1"/>
  <c r="F29"/>
  <c r="G29" s="1"/>
  <c r="H29" s="1"/>
  <c r="F27"/>
  <c r="G27" s="1"/>
  <c r="H27" s="1"/>
  <c r="F25"/>
  <c r="G25" s="1"/>
  <c r="H25" s="1"/>
  <c r="F24"/>
  <c r="G24" s="1"/>
  <c r="H24" s="1"/>
  <c r="F22"/>
  <c r="G22" s="1"/>
  <c r="H22" s="1"/>
  <c r="F20"/>
  <c r="G20" s="1"/>
  <c r="H20" s="1"/>
  <c r="F19"/>
  <c r="G19" s="1"/>
  <c r="H19" s="1"/>
  <c r="F16"/>
  <c r="G16" s="1"/>
  <c r="H16" s="1"/>
  <c r="F17"/>
  <c r="G17" s="1"/>
  <c r="H17" s="1"/>
  <c r="F15"/>
  <c r="F11"/>
  <c r="F12"/>
  <c r="G12" s="1"/>
  <c r="H12" s="1"/>
  <c r="F13"/>
  <c r="F10"/>
  <c r="F7"/>
  <c r="G7" s="1"/>
  <c r="H7" s="1"/>
  <c r="F8"/>
  <c r="G8" s="1"/>
  <c r="H8" s="1"/>
  <c r="F6"/>
  <c r="G6" s="1"/>
  <c r="H6" s="1"/>
  <c r="F4"/>
</calcChain>
</file>

<file path=xl/sharedStrings.xml><?xml version="1.0" encoding="utf-8"?>
<sst xmlns="http://schemas.openxmlformats.org/spreadsheetml/2006/main" count="159" uniqueCount="48">
  <si>
    <t>Style</t>
  </si>
  <si>
    <t>Content/Weight</t>
  </si>
  <si>
    <t>Pattern</t>
  </si>
  <si>
    <t xml:space="preserve"> DDP target px</t>
  </si>
  <si>
    <t>hi cut</t>
  </si>
  <si>
    <t>93%cotton7%spandex; 170 gsm</t>
  </si>
  <si>
    <t>solid</t>
  </si>
  <si>
    <t xml:space="preserve">hi cut </t>
  </si>
  <si>
    <t>print</t>
  </si>
  <si>
    <t>hi cut with lace</t>
  </si>
  <si>
    <t>brief</t>
  </si>
  <si>
    <t>brief with lace</t>
  </si>
  <si>
    <t xml:space="preserve">hipster </t>
  </si>
  <si>
    <t>hipster with lace</t>
  </si>
  <si>
    <t xml:space="preserve">solid </t>
  </si>
  <si>
    <t>full brief</t>
  </si>
  <si>
    <t>thong</t>
  </si>
  <si>
    <t>microfiber thong</t>
  </si>
  <si>
    <t>90%nylon10%spandex; 135 gsm</t>
  </si>
  <si>
    <t xml:space="preserve">microfiber thong </t>
  </si>
  <si>
    <t>microfiber brief/hi cut/hipster with lace</t>
  </si>
  <si>
    <t>stretch lace cheeky</t>
  </si>
  <si>
    <t>86% nylon14%spandex</t>
  </si>
  <si>
    <t>DDP target px</t>
  </si>
  <si>
    <t>Short Sleelve Sleep Top</t>
  </si>
  <si>
    <t>60%cotton40%rayon;140 gsm</t>
  </si>
  <si>
    <t>solid body</t>
  </si>
  <si>
    <t>solid body+front common screen</t>
  </si>
  <si>
    <t>allover print</t>
  </si>
  <si>
    <t>Sleep Shirt</t>
  </si>
  <si>
    <t xml:space="preserve">Maxi </t>
  </si>
  <si>
    <t>solid body+front gold foil screen</t>
  </si>
  <si>
    <t>Sleep Chemise</t>
  </si>
  <si>
    <t>Lace Bodice Chemise</t>
  </si>
  <si>
    <t>Lace Bodice Maxi</t>
  </si>
  <si>
    <t>Sweetheart Chemise</t>
  </si>
  <si>
    <t>allover print w/ solid inner layer</t>
  </si>
  <si>
    <t>Sleep Pant</t>
  </si>
  <si>
    <t>solid body+ screen</t>
  </si>
  <si>
    <t>Sleep Capri</t>
  </si>
  <si>
    <t xml:space="preserve">Sleep Short </t>
  </si>
  <si>
    <t>Sleep Tank</t>
  </si>
  <si>
    <t xml:space="preserve">solid body+front common screen </t>
  </si>
  <si>
    <t>目前订单价格未降价之前</t>
    <phoneticPr fontId="4" type="noConversion"/>
  </si>
  <si>
    <t>目前订单价格未降价之前FOB</t>
    <phoneticPr fontId="4" type="noConversion"/>
  </si>
  <si>
    <r>
      <t>降</t>
    </r>
    <r>
      <rPr>
        <b/>
        <sz val="12"/>
        <rFont val="Times New Roman"/>
        <family val="1"/>
      </rPr>
      <t>0.05/PC</t>
    </r>
    <phoneticPr fontId="4" type="noConversion"/>
  </si>
  <si>
    <t>加吊牌及运费</t>
    <phoneticPr fontId="4" type="noConversion"/>
  </si>
  <si>
    <r>
      <t>加上</t>
    </r>
    <r>
      <rPr>
        <b/>
        <sz val="12"/>
        <rFont val="Times New Roman"/>
        <family val="1"/>
      </rPr>
      <t>DDP</t>
    </r>
    <r>
      <rPr>
        <b/>
        <sz val="12"/>
        <rFont val="宋体"/>
        <family val="3"/>
        <charset val="134"/>
      </rPr>
      <t>费用</t>
    </r>
    <phoneticPr fontId="4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</si>
</sst>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indexed="12"/>
      <name val="Times New Roman"/>
      <family val="1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</cellXfs>
  <cellStyles count="15">
    <cellStyle name="常规" xfId="0" builtinId="0"/>
    <cellStyle name="常规 2" xfId="1"/>
    <cellStyle name="常规 2 2" xfId="2"/>
    <cellStyle name="常规 2 2 2" xfId="3"/>
    <cellStyle name="常规 2 2 2 2" xfId="4"/>
    <cellStyle name="常规 2 3" xfId="5"/>
    <cellStyle name="常规 3" xfId="6"/>
    <cellStyle name="常规 3 2" xfId="7"/>
    <cellStyle name="常规 3 2 2" xfId="8"/>
    <cellStyle name="常规 4" xfId="9"/>
    <cellStyle name="常规 4 2" xfId="10"/>
    <cellStyle name="常规 5" xfId="11"/>
    <cellStyle name="超链接 2" xfId="12"/>
    <cellStyle name="超链接 3" xfId="13"/>
    <cellStyle name="超链接 3 2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zoomScale="60" zoomScaleNormal="60" workbookViewId="0">
      <selection activeCell="I20" sqref="I20:I23"/>
    </sheetView>
  </sheetViews>
  <sheetFormatPr defaultColWidth="9" defaultRowHeight="15.75"/>
  <cols>
    <col min="1" max="1" width="43.75" style="5" customWidth="1"/>
    <col min="2" max="2" width="29.75" style="5" customWidth="1"/>
    <col min="3" max="3" width="12.625" style="15" customWidth="1"/>
    <col min="4" max="4" width="18.25" style="16" customWidth="1"/>
    <col min="5" max="5" width="24.25" style="5" customWidth="1"/>
    <col min="6" max="6" width="15.25" style="5" customWidth="1"/>
    <col min="7" max="7" width="17.75" style="5" customWidth="1"/>
    <col min="8" max="16384" width="9" style="5"/>
  </cols>
  <sheetData>
    <row r="1" spans="1:13" s="13" customFormat="1" ht="35.25" customHeight="1">
      <c r="A1" s="6" t="s">
        <v>0</v>
      </c>
      <c r="B1" s="6" t="s">
        <v>1</v>
      </c>
      <c r="C1" s="7" t="s">
        <v>2</v>
      </c>
      <c r="D1" s="17" t="s">
        <v>3</v>
      </c>
      <c r="E1" s="29" t="s">
        <v>43</v>
      </c>
      <c r="F1" s="26" t="s">
        <v>46</v>
      </c>
      <c r="G1" s="26" t="s">
        <v>47</v>
      </c>
    </row>
    <row r="2" spans="1:13" s="14" customFormat="1" ht="18" customHeight="1">
      <c r="A2" s="12" t="s">
        <v>4</v>
      </c>
      <c r="B2" s="12" t="s">
        <v>5</v>
      </c>
      <c r="C2" s="18" t="s">
        <v>6</v>
      </c>
      <c r="D2" s="19">
        <v>1.18</v>
      </c>
      <c r="E2" s="27">
        <v>1.1499999999999999</v>
      </c>
      <c r="F2" s="27">
        <f>E2+0.05</f>
        <v>1.2</v>
      </c>
      <c r="G2" s="27">
        <f>F2+0.25</f>
        <v>1.45</v>
      </c>
      <c r="I2" s="14">
        <f t="shared" ref="I2:I17" si="0">E2-G2</f>
        <v>-0.30000000000000004</v>
      </c>
    </row>
    <row r="3" spans="1:13" s="14" customFormat="1" ht="18" customHeight="1">
      <c r="A3" s="12" t="s">
        <v>7</v>
      </c>
      <c r="B3" s="12" t="s">
        <v>5</v>
      </c>
      <c r="C3" s="18" t="s">
        <v>8</v>
      </c>
      <c r="D3" s="19">
        <v>1.3</v>
      </c>
      <c r="E3" s="27">
        <v>1.25</v>
      </c>
      <c r="F3" s="27">
        <f t="shared" ref="F3:F16" si="1">E3+0.05</f>
        <v>1.3</v>
      </c>
      <c r="G3" s="27">
        <f t="shared" ref="G3:G17" si="2">F3+0.25</f>
        <v>1.55</v>
      </c>
      <c r="I3" s="14">
        <f t="shared" si="0"/>
        <v>-0.30000000000000004</v>
      </c>
    </row>
    <row r="4" spans="1:13" s="14" customFormat="1" ht="18" customHeight="1">
      <c r="A4" s="12" t="s">
        <v>9</v>
      </c>
      <c r="B4" s="12" t="s">
        <v>5</v>
      </c>
      <c r="C4" s="18" t="s">
        <v>6</v>
      </c>
      <c r="D4" s="19">
        <v>1.35</v>
      </c>
      <c r="E4" s="27">
        <v>1.22</v>
      </c>
      <c r="F4" s="27">
        <f t="shared" si="1"/>
        <v>1.27</v>
      </c>
      <c r="G4" s="27">
        <f t="shared" si="2"/>
        <v>1.52</v>
      </c>
      <c r="H4" s="20"/>
      <c r="I4" s="14">
        <f t="shared" si="0"/>
        <v>-0.30000000000000004</v>
      </c>
      <c r="J4" s="20"/>
      <c r="K4" s="20"/>
      <c r="L4" s="20"/>
      <c r="M4" s="20"/>
    </row>
    <row r="5" spans="1:13" s="14" customFormat="1" ht="18" customHeight="1">
      <c r="A5" s="12" t="s">
        <v>9</v>
      </c>
      <c r="B5" s="12" t="s">
        <v>5</v>
      </c>
      <c r="C5" s="18" t="s">
        <v>8</v>
      </c>
      <c r="D5" s="19">
        <v>1.4</v>
      </c>
      <c r="E5" s="27">
        <v>1.37</v>
      </c>
      <c r="F5" s="27">
        <f t="shared" si="1"/>
        <v>1.4200000000000002</v>
      </c>
      <c r="G5" s="27">
        <f t="shared" si="2"/>
        <v>1.6700000000000002</v>
      </c>
      <c r="H5" s="20"/>
      <c r="I5" s="14">
        <f t="shared" si="0"/>
        <v>-0.30000000000000004</v>
      </c>
      <c r="J5" s="20"/>
      <c r="K5" s="20"/>
      <c r="L5" s="20"/>
      <c r="M5" s="20"/>
    </row>
    <row r="6" spans="1:13" s="14" customFormat="1" ht="18" customHeight="1">
      <c r="A6" s="12" t="s">
        <v>10</v>
      </c>
      <c r="B6" s="12" t="s">
        <v>5</v>
      </c>
      <c r="C6" s="18" t="s">
        <v>6</v>
      </c>
      <c r="D6" s="19">
        <v>1.21</v>
      </c>
      <c r="E6" s="27">
        <v>1.1499999999999999</v>
      </c>
      <c r="F6" s="27">
        <f t="shared" si="1"/>
        <v>1.2</v>
      </c>
      <c r="G6" s="27">
        <f t="shared" si="2"/>
        <v>1.45</v>
      </c>
      <c r="H6" s="20"/>
      <c r="I6" s="14">
        <f t="shared" si="0"/>
        <v>-0.30000000000000004</v>
      </c>
      <c r="J6" s="20"/>
      <c r="K6" s="20"/>
      <c r="L6" s="20"/>
      <c r="M6" s="20"/>
    </row>
    <row r="7" spans="1:13" s="14" customFormat="1" ht="18" customHeight="1">
      <c r="A7" s="12" t="s">
        <v>10</v>
      </c>
      <c r="B7" s="12" t="s">
        <v>5</v>
      </c>
      <c r="C7" s="18" t="s">
        <v>8</v>
      </c>
      <c r="D7" s="19">
        <v>1.33</v>
      </c>
      <c r="E7" s="27">
        <v>1.25</v>
      </c>
      <c r="F7" s="27">
        <f t="shared" si="1"/>
        <v>1.3</v>
      </c>
      <c r="G7" s="27">
        <f t="shared" si="2"/>
        <v>1.55</v>
      </c>
      <c r="H7" s="20"/>
      <c r="I7" s="14">
        <f t="shared" si="0"/>
        <v>-0.30000000000000004</v>
      </c>
      <c r="J7" s="20"/>
      <c r="K7" s="20"/>
      <c r="L7" s="20"/>
      <c r="M7" s="20"/>
    </row>
    <row r="8" spans="1:13" s="14" customFormat="1" ht="18" customHeight="1">
      <c r="A8" s="12" t="s">
        <v>11</v>
      </c>
      <c r="B8" s="12" t="s">
        <v>5</v>
      </c>
      <c r="C8" s="18" t="s">
        <v>6</v>
      </c>
      <c r="D8" s="19">
        <v>1.31</v>
      </c>
      <c r="E8" s="27">
        <v>1.22</v>
      </c>
      <c r="F8" s="27">
        <f t="shared" si="1"/>
        <v>1.27</v>
      </c>
      <c r="G8" s="27">
        <f t="shared" si="2"/>
        <v>1.52</v>
      </c>
      <c r="H8" s="20"/>
      <c r="I8" s="14">
        <f t="shared" si="0"/>
        <v>-0.30000000000000004</v>
      </c>
      <c r="J8" s="20"/>
      <c r="K8" s="20"/>
      <c r="L8" s="20"/>
      <c r="M8" s="20"/>
    </row>
    <row r="9" spans="1:13" s="14" customFormat="1" ht="18" customHeight="1">
      <c r="A9" s="12" t="s">
        <v>11</v>
      </c>
      <c r="B9" s="12" t="s">
        <v>5</v>
      </c>
      <c r="C9" s="18" t="s">
        <v>8</v>
      </c>
      <c r="D9" s="19">
        <v>1.41</v>
      </c>
      <c r="E9" s="27">
        <v>1.37</v>
      </c>
      <c r="F9" s="27">
        <f t="shared" si="1"/>
        <v>1.4200000000000002</v>
      </c>
      <c r="G9" s="27">
        <f t="shared" si="2"/>
        <v>1.6700000000000002</v>
      </c>
      <c r="H9" s="20"/>
      <c r="I9" s="14">
        <f t="shared" si="0"/>
        <v>-0.30000000000000004</v>
      </c>
      <c r="J9" s="20"/>
      <c r="K9" s="20"/>
      <c r="L9" s="20"/>
      <c r="M9" s="20"/>
    </row>
    <row r="10" spans="1:13" s="14" customFormat="1" ht="18" customHeight="1">
      <c r="A10" s="12" t="s">
        <v>12</v>
      </c>
      <c r="B10" s="12" t="s">
        <v>5</v>
      </c>
      <c r="C10" s="18" t="s">
        <v>6</v>
      </c>
      <c r="D10" s="19">
        <v>1.3</v>
      </c>
      <c r="E10" s="27">
        <v>1.19</v>
      </c>
      <c r="F10" s="27">
        <f t="shared" si="1"/>
        <v>1.24</v>
      </c>
      <c r="G10" s="27">
        <f t="shared" si="2"/>
        <v>1.49</v>
      </c>
      <c r="H10" s="20"/>
      <c r="I10" s="14">
        <f t="shared" si="0"/>
        <v>-0.30000000000000004</v>
      </c>
      <c r="J10" s="20"/>
      <c r="K10" s="20"/>
      <c r="L10" s="20"/>
      <c r="M10" s="20"/>
    </row>
    <row r="11" spans="1:13" s="14" customFormat="1" ht="18" customHeight="1">
      <c r="A11" s="12" t="s">
        <v>12</v>
      </c>
      <c r="B11" s="12" t="s">
        <v>5</v>
      </c>
      <c r="C11" s="18" t="s">
        <v>8</v>
      </c>
      <c r="D11" s="19">
        <v>1.35</v>
      </c>
      <c r="E11" s="27">
        <v>1.29</v>
      </c>
      <c r="F11" s="27">
        <f t="shared" si="1"/>
        <v>1.34</v>
      </c>
      <c r="G11" s="27">
        <f t="shared" si="2"/>
        <v>1.59</v>
      </c>
      <c r="H11" s="20"/>
      <c r="I11" s="14">
        <f t="shared" si="0"/>
        <v>-0.30000000000000004</v>
      </c>
      <c r="J11" s="20"/>
      <c r="K11" s="20"/>
      <c r="L11" s="20"/>
      <c r="M11" s="20"/>
    </row>
    <row r="12" spans="1:13" s="14" customFormat="1" ht="18" customHeight="1">
      <c r="A12" s="12" t="s">
        <v>13</v>
      </c>
      <c r="B12" s="12" t="s">
        <v>5</v>
      </c>
      <c r="C12" s="18" t="s">
        <v>14</v>
      </c>
      <c r="D12" s="19">
        <v>1.33</v>
      </c>
      <c r="E12" s="27">
        <v>1.23</v>
      </c>
      <c r="F12" s="27">
        <f t="shared" si="1"/>
        <v>1.28</v>
      </c>
      <c r="G12" s="27">
        <f t="shared" si="2"/>
        <v>1.53</v>
      </c>
      <c r="H12" s="20"/>
      <c r="I12" s="14">
        <f t="shared" si="0"/>
        <v>-0.30000000000000004</v>
      </c>
      <c r="J12" s="20"/>
      <c r="K12" s="20"/>
      <c r="L12" s="20"/>
      <c r="M12" s="20"/>
    </row>
    <row r="13" spans="1:13" s="14" customFormat="1" ht="18" customHeight="1">
      <c r="A13" s="12" t="s">
        <v>13</v>
      </c>
      <c r="B13" s="12" t="s">
        <v>5</v>
      </c>
      <c r="C13" s="18" t="s">
        <v>8</v>
      </c>
      <c r="D13" s="19">
        <v>1.45</v>
      </c>
      <c r="E13" s="27">
        <v>1.38</v>
      </c>
      <c r="F13" s="27">
        <f t="shared" si="1"/>
        <v>1.43</v>
      </c>
      <c r="G13" s="27">
        <f t="shared" si="2"/>
        <v>1.68</v>
      </c>
      <c r="H13" s="20"/>
      <c r="I13" s="14">
        <f t="shared" si="0"/>
        <v>-0.30000000000000004</v>
      </c>
      <c r="J13" s="20"/>
      <c r="K13" s="20"/>
      <c r="L13" s="20"/>
      <c r="M13" s="20"/>
    </row>
    <row r="14" spans="1:13" s="14" customFormat="1" ht="18" customHeight="1">
      <c r="A14" s="12" t="s">
        <v>15</v>
      </c>
      <c r="B14" s="12" t="s">
        <v>5</v>
      </c>
      <c r="C14" s="18" t="s">
        <v>6</v>
      </c>
      <c r="D14" s="19">
        <v>1.34</v>
      </c>
      <c r="E14" s="27">
        <v>1.24</v>
      </c>
      <c r="F14" s="27">
        <f t="shared" si="1"/>
        <v>1.29</v>
      </c>
      <c r="G14" s="27">
        <f t="shared" si="2"/>
        <v>1.54</v>
      </c>
      <c r="I14" s="14">
        <f t="shared" si="0"/>
        <v>-0.30000000000000004</v>
      </c>
    </row>
    <row r="15" spans="1:13" s="14" customFormat="1" ht="18" customHeight="1">
      <c r="A15" s="12" t="s">
        <v>15</v>
      </c>
      <c r="B15" s="12" t="s">
        <v>5</v>
      </c>
      <c r="C15" s="18" t="s">
        <v>8</v>
      </c>
      <c r="D15" s="19">
        <v>1.44</v>
      </c>
      <c r="E15" s="27">
        <v>1.35</v>
      </c>
      <c r="F15" s="27">
        <f t="shared" si="1"/>
        <v>1.4000000000000001</v>
      </c>
      <c r="G15" s="27">
        <f t="shared" si="2"/>
        <v>1.6500000000000001</v>
      </c>
      <c r="H15" s="20"/>
      <c r="I15" s="14">
        <f t="shared" si="0"/>
        <v>-0.30000000000000004</v>
      </c>
      <c r="J15" s="20"/>
      <c r="K15" s="20"/>
      <c r="L15" s="20"/>
      <c r="M15" s="20"/>
    </row>
    <row r="16" spans="1:13" s="14" customFormat="1" ht="18" customHeight="1">
      <c r="A16" s="12" t="s">
        <v>16</v>
      </c>
      <c r="B16" s="12" t="s">
        <v>5</v>
      </c>
      <c r="C16" s="18" t="s">
        <v>6</v>
      </c>
      <c r="D16" s="19">
        <v>1.1200000000000001</v>
      </c>
      <c r="E16" s="27">
        <v>1.01</v>
      </c>
      <c r="F16" s="27">
        <f t="shared" si="1"/>
        <v>1.06</v>
      </c>
      <c r="G16" s="27">
        <f t="shared" si="2"/>
        <v>1.31</v>
      </c>
      <c r="I16" s="14">
        <f t="shared" si="0"/>
        <v>-0.30000000000000004</v>
      </c>
    </row>
    <row r="17" spans="1:9" s="14" customFormat="1" ht="18" customHeight="1">
      <c r="A17" s="12" t="s">
        <v>16</v>
      </c>
      <c r="B17" s="12" t="s">
        <v>5</v>
      </c>
      <c r="C17" s="18" t="s">
        <v>8</v>
      </c>
      <c r="D17" s="19">
        <v>1.22</v>
      </c>
      <c r="E17" s="27">
        <v>1.1100000000000001</v>
      </c>
      <c r="F17" s="27">
        <f>E17+0.05</f>
        <v>1.1600000000000001</v>
      </c>
      <c r="G17" s="27">
        <f t="shared" si="2"/>
        <v>1.4100000000000001</v>
      </c>
      <c r="I17" s="14">
        <f t="shared" si="0"/>
        <v>-0.30000000000000004</v>
      </c>
    </row>
    <row r="18" spans="1:9" s="14" customFormat="1" ht="18" customHeight="1">
      <c r="A18" s="12"/>
      <c r="B18" s="12"/>
      <c r="C18" s="18"/>
      <c r="D18" s="19"/>
      <c r="E18" s="27"/>
      <c r="F18" s="27"/>
      <c r="G18" s="27"/>
    </row>
    <row r="19" spans="1:9" s="14" customFormat="1" ht="18" customHeight="1">
      <c r="A19" s="12"/>
      <c r="B19" s="12"/>
      <c r="C19" s="18"/>
      <c r="D19" s="19"/>
      <c r="E19" s="27"/>
      <c r="F19" s="27"/>
      <c r="G19" s="27"/>
    </row>
    <row r="20" spans="1:9" s="14" customFormat="1" ht="18" customHeight="1">
      <c r="A20" s="12" t="s">
        <v>17</v>
      </c>
      <c r="B20" s="12" t="s">
        <v>18</v>
      </c>
      <c r="C20" s="18" t="s">
        <v>6</v>
      </c>
      <c r="D20" s="19">
        <v>1.35</v>
      </c>
      <c r="E20" s="27">
        <v>1.1399999999999999</v>
      </c>
      <c r="F20" s="27">
        <f>E20+0.05</f>
        <v>1.19</v>
      </c>
      <c r="G20" s="27">
        <f>F20+0.35</f>
        <v>1.54</v>
      </c>
      <c r="I20" s="14">
        <f t="shared" ref="I20:I23" si="3">E20-G20</f>
        <v>-0.40000000000000013</v>
      </c>
    </row>
    <row r="21" spans="1:9" s="14" customFormat="1" ht="18" customHeight="1">
      <c r="A21" s="12" t="s">
        <v>19</v>
      </c>
      <c r="B21" s="12" t="s">
        <v>18</v>
      </c>
      <c r="C21" s="18" t="s">
        <v>8</v>
      </c>
      <c r="D21" s="19">
        <v>1.5</v>
      </c>
      <c r="E21" s="27">
        <v>1.34</v>
      </c>
      <c r="F21" s="27">
        <f>E21+0.05</f>
        <v>1.3900000000000001</v>
      </c>
      <c r="G21" s="27">
        <f>F21+0.35</f>
        <v>1.7400000000000002</v>
      </c>
      <c r="I21" s="14">
        <f t="shared" si="3"/>
        <v>-0.40000000000000013</v>
      </c>
    </row>
    <row r="22" spans="1:9" s="14" customFormat="1" ht="18" customHeight="1">
      <c r="A22" s="10" t="s">
        <v>20</v>
      </c>
      <c r="B22" s="12" t="s">
        <v>18</v>
      </c>
      <c r="C22" s="18" t="s">
        <v>6</v>
      </c>
      <c r="D22" s="19">
        <v>1.45</v>
      </c>
      <c r="E22" s="27">
        <v>1.39</v>
      </c>
      <c r="F22" s="27">
        <f>E22+0.05</f>
        <v>1.44</v>
      </c>
      <c r="G22" s="27">
        <f>F22+0.35</f>
        <v>1.79</v>
      </c>
      <c r="I22" s="14">
        <f t="shared" si="3"/>
        <v>-0.40000000000000013</v>
      </c>
    </row>
    <row r="23" spans="1:9" s="14" customFormat="1" ht="18" customHeight="1">
      <c r="A23" s="10" t="s">
        <v>20</v>
      </c>
      <c r="B23" s="12" t="s">
        <v>18</v>
      </c>
      <c r="C23" s="18" t="s">
        <v>8</v>
      </c>
      <c r="D23" s="19">
        <v>1.83</v>
      </c>
      <c r="E23" s="27">
        <v>1.67</v>
      </c>
      <c r="F23" s="27">
        <f>E23+0.05</f>
        <v>1.72</v>
      </c>
      <c r="G23" s="27">
        <f>F23+0.35</f>
        <v>2.0699999999999998</v>
      </c>
      <c r="I23" s="14">
        <f t="shared" si="3"/>
        <v>-0.39999999999999991</v>
      </c>
    </row>
    <row r="24" spans="1:9" s="14" customFormat="1" ht="18" customHeight="1">
      <c r="A24" s="21"/>
      <c r="B24" s="12"/>
      <c r="C24" s="22"/>
      <c r="D24" s="19"/>
      <c r="E24" s="27"/>
      <c r="F24" s="27"/>
      <c r="G24" s="27"/>
    </row>
    <row r="25" spans="1:9" s="14" customFormat="1" ht="18" customHeight="1">
      <c r="A25" s="21"/>
      <c r="B25" s="12"/>
      <c r="C25" s="22"/>
      <c r="D25" s="19"/>
      <c r="E25" s="27"/>
      <c r="F25" s="27"/>
      <c r="G25" s="27"/>
    </row>
    <row r="26" spans="1:9" s="14" customFormat="1" ht="18" customHeight="1">
      <c r="A26" s="23" t="s">
        <v>21</v>
      </c>
      <c r="B26" s="21" t="s">
        <v>22</v>
      </c>
      <c r="C26" s="22" t="s">
        <v>6</v>
      </c>
      <c r="D26" s="19">
        <v>1.7</v>
      </c>
      <c r="E26" s="27">
        <v>1.48</v>
      </c>
      <c r="F26" s="27">
        <f>E26+0.05</f>
        <v>1.53</v>
      </c>
      <c r="G26" s="27">
        <f>F26+0.35</f>
        <v>1.88</v>
      </c>
      <c r="I26" s="14">
        <f>E26-G26</f>
        <v>-0.39999999999999991</v>
      </c>
    </row>
    <row r="27" spans="1:9" s="14" customFormat="1">
      <c r="C27" s="24"/>
      <c r="D27" s="25"/>
    </row>
    <row r="28" spans="1:9" s="14" customFormat="1">
      <c r="C28" s="24"/>
      <c r="D28" s="25"/>
    </row>
    <row r="29" spans="1:9" s="14" customFormat="1">
      <c r="C29" s="24"/>
      <c r="D29" s="25"/>
    </row>
    <row r="30" spans="1:9" s="14" customFormat="1">
      <c r="C30" s="24"/>
      <c r="D30" s="25"/>
    </row>
    <row r="31" spans="1:9" s="14" customFormat="1">
      <c r="C31" s="24"/>
      <c r="D31" s="25"/>
    </row>
  </sheetData>
  <phoneticPr fontId="4" type="noConversion"/>
  <printOptions horizontalCentered="1"/>
  <pageMargins left="0" right="0" top="0" bottom="0" header="0.31388888888888899" footer="0.31388888888888899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5"/>
  <sheetViews>
    <sheetView tabSelected="1" zoomScale="60" zoomScaleNormal="60" workbookViewId="0">
      <pane xSplit="1" ySplit="1" topLeftCell="B2" activePane="bottomRight" state="frozen"/>
      <selection pane="topRight"/>
      <selection pane="bottomLeft"/>
      <selection pane="bottomRight" activeCell="J3" sqref="J3:J38"/>
    </sheetView>
  </sheetViews>
  <sheetFormatPr defaultColWidth="9" defaultRowHeight="15.75"/>
  <cols>
    <col min="1" max="1" width="23.25" style="3" customWidth="1"/>
    <col min="2" max="2" width="34.625" style="3" customWidth="1"/>
    <col min="3" max="3" width="35.375" style="4" customWidth="1"/>
    <col min="4" max="4" width="21.125" style="5" customWidth="1"/>
    <col min="5" max="5" width="28" style="3" customWidth="1"/>
    <col min="6" max="6" width="13.625" style="3" customWidth="1"/>
    <col min="7" max="7" width="15.625" style="3" customWidth="1"/>
    <col min="8" max="8" width="18.5" style="3" customWidth="1"/>
    <col min="9" max="16384" width="9" style="3"/>
  </cols>
  <sheetData>
    <row r="1" spans="1:10" s="1" customFormat="1" ht="30.75" customHeight="1">
      <c r="A1" s="6" t="s">
        <v>0</v>
      </c>
      <c r="B1" s="6" t="s">
        <v>1</v>
      </c>
      <c r="C1" s="7" t="s">
        <v>2</v>
      </c>
      <c r="D1" s="8" t="s">
        <v>23</v>
      </c>
      <c r="E1" s="26" t="s">
        <v>44</v>
      </c>
      <c r="F1" s="26" t="s">
        <v>45</v>
      </c>
      <c r="G1" s="26" t="s">
        <v>46</v>
      </c>
      <c r="H1" s="26" t="s">
        <v>47</v>
      </c>
    </row>
    <row r="2" spans="1:10" s="2" customFormat="1" ht="20.100000000000001" customHeight="1">
      <c r="A2" s="9" t="s">
        <v>24</v>
      </c>
      <c r="B2" s="9" t="s">
        <v>25</v>
      </c>
      <c r="C2" s="10" t="s">
        <v>26</v>
      </c>
      <c r="D2" s="11">
        <v>2.42</v>
      </c>
      <c r="E2" s="27">
        <v>2.5</v>
      </c>
      <c r="F2" s="27">
        <f>E2-0.05</f>
        <v>2.4500000000000002</v>
      </c>
      <c r="G2" s="27">
        <f>F2+0.05</f>
        <v>2.5</v>
      </c>
      <c r="H2" s="27">
        <f>G2+0.45</f>
        <v>2.95</v>
      </c>
      <c r="J2" s="2">
        <f>H2-F2</f>
        <v>0.5</v>
      </c>
    </row>
    <row r="3" spans="1:10" s="2" customFormat="1" ht="20.100000000000001" customHeight="1">
      <c r="A3" s="9" t="s">
        <v>24</v>
      </c>
      <c r="B3" s="9" t="s">
        <v>25</v>
      </c>
      <c r="C3" s="10" t="s">
        <v>27</v>
      </c>
      <c r="D3" s="11">
        <v>2.62</v>
      </c>
      <c r="E3" s="27">
        <v>2.75</v>
      </c>
      <c r="F3" s="27">
        <f>E3-0.05</f>
        <v>2.7</v>
      </c>
      <c r="G3" s="27">
        <f>F3+0.05</f>
        <v>2.75</v>
      </c>
      <c r="H3" s="27">
        <f>G3+0.45</f>
        <v>3.2</v>
      </c>
      <c r="J3" s="2">
        <f t="shared" ref="J3:J38" si="0">H3-F3</f>
        <v>0.5</v>
      </c>
    </row>
    <row r="4" spans="1:10" s="2" customFormat="1" ht="20.100000000000001" customHeight="1">
      <c r="A4" s="9" t="s">
        <v>24</v>
      </c>
      <c r="B4" s="9" t="s">
        <v>25</v>
      </c>
      <c r="C4" s="10" t="s">
        <v>28</v>
      </c>
      <c r="D4" s="11">
        <v>2.93</v>
      </c>
      <c r="E4" s="27">
        <v>2.86</v>
      </c>
      <c r="F4" s="27">
        <f t="shared" ref="F4:F38" si="1">E4-0.05</f>
        <v>2.81</v>
      </c>
      <c r="G4" s="27">
        <f t="shared" ref="G4:G38" si="2">F4+0.05</f>
        <v>2.86</v>
      </c>
      <c r="H4" s="27">
        <f>G4+0.45</f>
        <v>3.31</v>
      </c>
      <c r="J4" s="2">
        <f t="shared" si="0"/>
        <v>0.5</v>
      </c>
    </row>
    <row r="5" spans="1:10" s="2" customFormat="1" ht="20.100000000000001" customHeight="1">
      <c r="A5" s="9"/>
      <c r="B5" s="9"/>
      <c r="C5" s="10"/>
      <c r="D5" s="11"/>
      <c r="E5" s="27"/>
      <c r="F5" s="27"/>
      <c r="G5" s="27"/>
      <c r="H5" s="28"/>
      <c r="J5" s="2">
        <f t="shared" si="0"/>
        <v>0</v>
      </c>
    </row>
    <row r="6" spans="1:10" s="2" customFormat="1" ht="20.100000000000001" customHeight="1">
      <c r="A6" s="12" t="s">
        <v>29</v>
      </c>
      <c r="B6" s="9" t="s">
        <v>25</v>
      </c>
      <c r="C6" s="10" t="s">
        <v>26</v>
      </c>
      <c r="D6" s="11">
        <v>2.92</v>
      </c>
      <c r="E6" s="27">
        <v>3</v>
      </c>
      <c r="F6" s="27">
        <f t="shared" si="1"/>
        <v>2.95</v>
      </c>
      <c r="G6" s="27">
        <f t="shared" si="2"/>
        <v>3</v>
      </c>
      <c r="H6" s="27">
        <f>G6+0.45</f>
        <v>3.45</v>
      </c>
      <c r="J6" s="2">
        <f t="shared" si="0"/>
        <v>0.5</v>
      </c>
    </row>
    <row r="7" spans="1:10" s="2" customFormat="1" ht="20.100000000000001" customHeight="1">
      <c r="A7" s="12" t="s">
        <v>29</v>
      </c>
      <c r="B7" s="9" t="s">
        <v>25</v>
      </c>
      <c r="C7" s="10" t="s">
        <v>27</v>
      </c>
      <c r="D7" s="11">
        <v>3.12</v>
      </c>
      <c r="E7" s="27">
        <v>3.2</v>
      </c>
      <c r="F7" s="27">
        <f t="shared" si="1"/>
        <v>3.1500000000000004</v>
      </c>
      <c r="G7" s="27">
        <f t="shared" si="2"/>
        <v>3.2</v>
      </c>
      <c r="H7" s="27">
        <f>G7+0.45</f>
        <v>3.6500000000000004</v>
      </c>
      <c r="J7" s="2">
        <f t="shared" si="0"/>
        <v>0.5</v>
      </c>
    </row>
    <row r="8" spans="1:10" s="2" customFormat="1" ht="20.100000000000001" customHeight="1">
      <c r="A8" s="12" t="s">
        <v>29</v>
      </c>
      <c r="B8" s="9" t="s">
        <v>25</v>
      </c>
      <c r="C8" s="10" t="s">
        <v>28</v>
      </c>
      <c r="D8" s="11">
        <v>3.37</v>
      </c>
      <c r="E8" s="27">
        <v>3.35</v>
      </c>
      <c r="F8" s="27">
        <f t="shared" si="1"/>
        <v>3.3000000000000003</v>
      </c>
      <c r="G8" s="27">
        <f t="shared" si="2"/>
        <v>3.35</v>
      </c>
      <c r="H8" s="27">
        <f>G8+0.45</f>
        <v>3.8000000000000003</v>
      </c>
      <c r="J8" s="2">
        <f t="shared" si="0"/>
        <v>0.5</v>
      </c>
    </row>
    <row r="9" spans="1:10" s="2" customFormat="1" ht="20.100000000000001" customHeight="1">
      <c r="A9" s="12"/>
      <c r="B9" s="9"/>
      <c r="C9" s="10"/>
      <c r="D9" s="11"/>
      <c r="E9" s="27"/>
      <c r="F9" s="27"/>
      <c r="G9" s="27"/>
      <c r="H9" s="28"/>
      <c r="J9" s="2">
        <f t="shared" si="0"/>
        <v>0</v>
      </c>
    </row>
    <row r="10" spans="1:10" s="2" customFormat="1" ht="20.100000000000001" customHeight="1">
      <c r="A10" s="12" t="s">
        <v>30</v>
      </c>
      <c r="B10" s="9" t="s">
        <v>25</v>
      </c>
      <c r="C10" s="10" t="s">
        <v>26</v>
      </c>
      <c r="D10" s="11">
        <v>3.88</v>
      </c>
      <c r="E10" s="27">
        <v>4</v>
      </c>
      <c r="F10" s="27">
        <f t="shared" si="1"/>
        <v>3.95</v>
      </c>
      <c r="G10" s="27">
        <f t="shared" si="2"/>
        <v>4</v>
      </c>
      <c r="H10" s="27">
        <f>G10+0.55</f>
        <v>4.55</v>
      </c>
      <c r="J10" s="2">
        <f t="shared" si="0"/>
        <v>0.59999999999999964</v>
      </c>
    </row>
    <row r="11" spans="1:10" s="2" customFormat="1" ht="20.100000000000001" customHeight="1">
      <c r="A11" s="12" t="s">
        <v>30</v>
      </c>
      <c r="B11" s="9" t="s">
        <v>25</v>
      </c>
      <c r="C11" s="10" t="s">
        <v>27</v>
      </c>
      <c r="D11" s="11">
        <v>4.08</v>
      </c>
      <c r="E11" s="27">
        <v>4.2</v>
      </c>
      <c r="F11" s="27">
        <f t="shared" si="1"/>
        <v>4.1500000000000004</v>
      </c>
      <c r="G11" s="27">
        <f t="shared" si="2"/>
        <v>4.2</v>
      </c>
      <c r="H11" s="27">
        <f>G11+0.55</f>
        <v>4.75</v>
      </c>
      <c r="J11" s="2">
        <f t="shared" si="0"/>
        <v>0.59999999999999964</v>
      </c>
    </row>
    <row r="12" spans="1:10" s="2" customFormat="1" ht="20.100000000000001" customHeight="1">
      <c r="A12" s="12" t="s">
        <v>30</v>
      </c>
      <c r="B12" s="9" t="s">
        <v>25</v>
      </c>
      <c r="C12" s="10" t="s">
        <v>31</v>
      </c>
      <c r="D12" s="11">
        <v>4.13</v>
      </c>
      <c r="E12" s="27">
        <v>4.25</v>
      </c>
      <c r="F12" s="27">
        <f t="shared" si="1"/>
        <v>4.2</v>
      </c>
      <c r="G12" s="27">
        <f t="shared" si="2"/>
        <v>4.25</v>
      </c>
      <c r="H12" s="27">
        <f>G12+0.55</f>
        <v>4.8</v>
      </c>
      <c r="J12" s="2">
        <f t="shared" si="0"/>
        <v>0.59999999999999964</v>
      </c>
    </row>
    <row r="13" spans="1:10" s="2" customFormat="1" ht="20.100000000000001" customHeight="1">
      <c r="A13" s="12" t="s">
        <v>30</v>
      </c>
      <c r="B13" s="9" t="s">
        <v>25</v>
      </c>
      <c r="C13" s="10" t="s">
        <v>28</v>
      </c>
      <c r="D13" s="11">
        <v>5</v>
      </c>
      <c r="E13" s="27">
        <v>4.82</v>
      </c>
      <c r="F13" s="27">
        <f t="shared" si="1"/>
        <v>4.7700000000000005</v>
      </c>
      <c r="G13" s="27">
        <f t="shared" si="2"/>
        <v>4.82</v>
      </c>
      <c r="H13" s="27">
        <f>G13+0.55</f>
        <v>5.37</v>
      </c>
      <c r="J13" s="2">
        <f t="shared" si="0"/>
        <v>0.59999999999999964</v>
      </c>
    </row>
    <row r="14" spans="1:10" s="2" customFormat="1" ht="20.100000000000001" customHeight="1">
      <c r="A14" s="12"/>
      <c r="B14" s="12"/>
      <c r="C14" s="10"/>
      <c r="D14" s="11"/>
      <c r="E14" s="27"/>
      <c r="F14" s="27"/>
      <c r="G14" s="27"/>
      <c r="H14" s="28"/>
      <c r="J14" s="2">
        <f t="shared" si="0"/>
        <v>0</v>
      </c>
    </row>
    <row r="15" spans="1:10" s="2" customFormat="1" ht="20.100000000000001" customHeight="1">
      <c r="A15" s="12" t="s">
        <v>32</v>
      </c>
      <c r="B15" s="9" t="s">
        <v>25</v>
      </c>
      <c r="C15" s="10" t="s">
        <v>6</v>
      </c>
      <c r="D15" s="11">
        <v>3.06</v>
      </c>
      <c r="E15" s="27">
        <v>2.9</v>
      </c>
      <c r="F15" s="27">
        <f t="shared" si="1"/>
        <v>2.85</v>
      </c>
      <c r="G15" s="27">
        <f t="shared" si="2"/>
        <v>2.9</v>
      </c>
      <c r="H15" s="27">
        <f>G15+0.45</f>
        <v>3.35</v>
      </c>
      <c r="J15" s="2">
        <f t="shared" si="0"/>
        <v>0.5</v>
      </c>
    </row>
    <row r="16" spans="1:10" s="2" customFormat="1" ht="20.100000000000001" customHeight="1">
      <c r="A16" s="12" t="s">
        <v>32</v>
      </c>
      <c r="B16" s="9" t="s">
        <v>25</v>
      </c>
      <c r="C16" s="10" t="s">
        <v>27</v>
      </c>
      <c r="D16" s="11">
        <v>3.26</v>
      </c>
      <c r="E16" s="27">
        <v>3.15</v>
      </c>
      <c r="F16" s="27">
        <f t="shared" si="1"/>
        <v>3.1</v>
      </c>
      <c r="G16" s="27">
        <f t="shared" si="2"/>
        <v>3.15</v>
      </c>
      <c r="H16" s="27">
        <f>G16+0.45</f>
        <v>3.6</v>
      </c>
      <c r="J16" s="2">
        <f t="shared" si="0"/>
        <v>0.5</v>
      </c>
    </row>
    <row r="17" spans="1:10" s="2" customFormat="1" ht="20.100000000000001" customHeight="1">
      <c r="A17" s="12" t="s">
        <v>32</v>
      </c>
      <c r="B17" s="9" t="s">
        <v>25</v>
      </c>
      <c r="C17" s="10" t="s">
        <v>28</v>
      </c>
      <c r="D17" s="11">
        <v>3.51</v>
      </c>
      <c r="E17" s="27">
        <v>3.3</v>
      </c>
      <c r="F17" s="27">
        <f t="shared" si="1"/>
        <v>3.25</v>
      </c>
      <c r="G17" s="27">
        <f>F17+0.05</f>
        <v>3.3</v>
      </c>
      <c r="H17" s="27">
        <f>G17+0.45</f>
        <v>3.75</v>
      </c>
      <c r="J17" s="2">
        <f t="shared" si="0"/>
        <v>0.5</v>
      </c>
    </row>
    <row r="18" spans="1:10" s="2" customFormat="1" ht="20.100000000000001" customHeight="1">
      <c r="A18" s="9"/>
      <c r="B18" s="9"/>
      <c r="C18" s="10"/>
      <c r="D18" s="11"/>
      <c r="E18" s="27"/>
      <c r="F18" s="27"/>
      <c r="G18" s="27"/>
      <c r="H18" s="27"/>
      <c r="J18" s="2">
        <f t="shared" si="0"/>
        <v>0</v>
      </c>
    </row>
    <row r="19" spans="1:10" s="2" customFormat="1" ht="20.100000000000001" customHeight="1">
      <c r="A19" s="9" t="s">
        <v>33</v>
      </c>
      <c r="B19" s="9" t="s">
        <v>25</v>
      </c>
      <c r="C19" s="10" t="s">
        <v>6</v>
      </c>
      <c r="D19" s="11">
        <v>5.32</v>
      </c>
      <c r="E19" s="27">
        <v>5.4</v>
      </c>
      <c r="F19" s="27">
        <f t="shared" si="1"/>
        <v>5.3500000000000005</v>
      </c>
      <c r="G19" s="27">
        <f t="shared" si="2"/>
        <v>5.4</v>
      </c>
      <c r="H19" s="27">
        <f>G19+0.45</f>
        <v>5.8500000000000005</v>
      </c>
      <c r="J19" s="2">
        <f t="shared" si="0"/>
        <v>0.5</v>
      </c>
    </row>
    <row r="20" spans="1:10" s="2" customFormat="1" ht="20.100000000000001" customHeight="1">
      <c r="A20" s="9" t="s">
        <v>33</v>
      </c>
      <c r="B20" s="9" t="s">
        <v>25</v>
      </c>
      <c r="C20" s="10" t="s">
        <v>28</v>
      </c>
      <c r="D20" s="11">
        <v>5.79</v>
      </c>
      <c r="E20" s="27">
        <v>5.6</v>
      </c>
      <c r="F20" s="27">
        <f t="shared" si="1"/>
        <v>5.55</v>
      </c>
      <c r="G20" s="27">
        <f t="shared" si="2"/>
        <v>5.6</v>
      </c>
      <c r="H20" s="27">
        <f>G20+0.45</f>
        <v>6.05</v>
      </c>
      <c r="J20" s="2">
        <f t="shared" si="0"/>
        <v>0.5</v>
      </c>
    </row>
    <row r="21" spans="1:10" s="2" customFormat="1" ht="20.100000000000001" customHeight="1">
      <c r="A21" s="9"/>
      <c r="B21" s="9"/>
      <c r="C21" s="10"/>
      <c r="D21" s="11"/>
      <c r="E21" s="27"/>
      <c r="F21" s="27"/>
      <c r="G21" s="27"/>
      <c r="H21" s="27"/>
      <c r="J21" s="2">
        <f t="shared" si="0"/>
        <v>0</v>
      </c>
    </row>
    <row r="22" spans="1:10" s="2" customFormat="1" ht="20.100000000000001" customHeight="1">
      <c r="A22" s="9" t="s">
        <v>34</v>
      </c>
      <c r="B22" s="9" t="s">
        <v>25</v>
      </c>
      <c r="C22" s="10" t="s">
        <v>6</v>
      </c>
      <c r="D22" s="11">
        <v>6.43</v>
      </c>
      <c r="E22" s="27">
        <v>6.35</v>
      </c>
      <c r="F22" s="27">
        <f t="shared" si="1"/>
        <v>6.3</v>
      </c>
      <c r="G22" s="27">
        <f t="shared" si="2"/>
        <v>6.35</v>
      </c>
      <c r="H22" s="27">
        <f>G22+0.55</f>
        <v>6.8999999999999995</v>
      </c>
      <c r="J22" s="2">
        <f t="shared" si="0"/>
        <v>0.59999999999999964</v>
      </c>
    </row>
    <row r="23" spans="1:10" s="2" customFormat="1" ht="20.100000000000001" customHeight="1">
      <c r="A23" s="9"/>
      <c r="B23" s="9"/>
      <c r="C23" s="10"/>
      <c r="D23" s="11"/>
      <c r="E23" s="27"/>
      <c r="F23" s="27"/>
      <c r="G23" s="27"/>
      <c r="H23" s="27"/>
      <c r="J23" s="2">
        <f t="shared" si="0"/>
        <v>0</v>
      </c>
    </row>
    <row r="24" spans="1:10" s="2" customFormat="1" ht="20.100000000000001" customHeight="1">
      <c r="A24" s="9" t="s">
        <v>35</v>
      </c>
      <c r="B24" s="9" t="s">
        <v>25</v>
      </c>
      <c r="C24" s="10" t="s">
        <v>6</v>
      </c>
      <c r="D24" s="11">
        <v>3.87</v>
      </c>
      <c r="E24" s="27">
        <v>4</v>
      </c>
      <c r="F24" s="27">
        <f t="shared" si="1"/>
        <v>3.95</v>
      </c>
      <c r="G24" s="27">
        <f t="shared" si="2"/>
        <v>4</v>
      </c>
      <c r="H24" s="27">
        <f>G24+0.45</f>
        <v>4.45</v>
      </c>
      <c r="J24" s="2">
        <f t="shared" si="0"/>
        <v>0.5</v>
      </c>
    </row>
    <row r="25" spans="1:10" s="2" customFormat="1" ht="20.100000000000001" customHeight="1">
      <c r="A25" s="9" t="s">
        <v>35</v>
      </c>
      <c r="B25" s="9" t="s">
        <v>25</v>
      </c>
      <c r="C25" s="10" t="s">
        <v>36</v>
      </c>
      <c r="D25" s="11">
        <v>4.32</v>
      </c>
      <c r="E25" s="27">
        <v>4.25</v>
      </c>
      <c r="F25" s="27">
        <f t="shared" si="1"/>
        <v>4.2</v>
      </c>
      <c r="G25" s="27">
        <f t="shared" si="2"/>
        <v>4.25</v>
      </c>
      <c r="H25" s="27">
        <f>G25+0.45</f>
        <v>4.7</v>
      </c>
      <c r="J25" s="2">
        <f t="shared" si="0"/>
        <v>0.5</v>
      </c>
    </row>
    <row r="26" spans="1:10" s="2" customFormat="1" ht="20.100000000000001" customHeight="1">
      <c r="A26" s="9"/>
      <c r="B26" s="9"/>
      <c r="C26" s="10"/>
      <c r="D26" s="11"/>
      <c r="E26" s="27"/>
      <c r="F26" s="27"/>
      <c r="G26" s="27"/>
      <c r="H26" s="27"/>
      <c r="J26" s="2">
        <f t="shared" si="0"/>
        <v>0</v>
      </c>
    </row>
    <row r="27" spans="1:10" s="2" customFormat="1" ht="20.100000000000001" customHeight="1">
      <c r="A27" s="9" t="s">
        <v>37</v>
      </c>
      <c r="B27" s="9" t="s">
        <v>25</v>
      </c>
      <c r="C27" s="10" t="s">
        <v>6</v>
      </c>
      <c r="D27" s="11">
        <v>2.82</v>
      </c>
      <c r="E27" s="27">
        <v>3.05</v>
      </c>
      <c r="F27" s="27">
        <f t="shared" si="1"/>
        <v>3</v>
      </c>
      <c r="G27" s="27">
        <f t="shared" si="2"/>
        <v>3.05</v>
      </c>
      <c r="H27" s="27">
        <f>G27+0.45</f>
        <v>3.5</v>
      </c>
      <c r="J27" s="2">
        <f t="shared" si="0"/>
        <v>0.5</v>
      </c>
    </row>
    <row r="28" spans="1:10" s="2" customFormat="1" ht="20.100000000000001" customHeight="1">
      <c r="A28" s="9" t="s">
        <v>37</v>
      </c>
      <c r="B28" s="9" t="s">
        <v>25</v>
      </c>
      <c r="C28" s="10" t="s">
        <v>38</v>
      </c>
      <c r="D28" s="11">
        <v>3.02</v>
      </c>
      <c r="E28" s="27">
        <v>3.25</v>
      </c>
      <c r="F28" s="27">
        <f t="shared" si="1"/>
        <v>3.2</v>
      </c>
      <c r="G28" s="27">
        <f t="shared" si="2"/>
        <v>3.25</v>
      </c>
      <c r="H28" s="27">
        <f t="shared" ref="H28:H38" si="3">G28+0.45</f>
        <v>3.7</v>
      </c>
      <c r="J28" s="2">
        <f t="shared" si="0"/>
        <v>0.5</v>
      </c>
    </row>
    <row r="29" spans="1:10" s="2" customFormat="1" ht="20.100000000000001" customHeight="1">
      <c r="A29" s="9" t="s">
        <v>37</v>
      </c>
      <c r="B29" s="9" t="s">
        <v>25</v>
      </c>
      <c r="C29" s="10" t="s">
        <v>28</v>
      </c>
      <c r="D29" s="11">
        <v>3.67</v>
      </c>
      <c r="E29" s="27">
        <v>3.5</v>
      </c>
      <c r="F29" s="27">
        <f t="shared" si="1"/>
        <v>3.45</v>
      </c>
      <c r="G29" s="27">
        <f t="shared" si="2"/>
        <v>3.5</v>
      </c>
      <c r="H29" s="27">
        <f t="shared" si="3"/>
        <v>3.95</v>
      </c>
      <c r="J29" s="2">
        <f t="shared" si="0"/>
        <v>0.5</v>
      </c>
    </row>
    <row r="30" spans="1:10" s="2" customFormat="1" ht="20.100000000000001" customHeight="1">
      <c r="A30" s="9"/>
      <c r="B30" s="9"/>
      <c r="C30" s="10"/>
      <c r="D30" s="11"/>
      <c r="E30" s="27"/>
      <c r="F30" s="27"/>
      <c r="G30" s="27"/>
      <c r="H30" s="27"/>
      <c r="J30" s="2">
        <f t="shared" si="0"/>
        <v>0</v>
      </c>
    </row>
    <row r="31" spans="1:10" s="2" customFormat="1" ht="20.100000000000001" customHeight="1">
      <c r="A31" s="10" t="s">
        <v>39</v>
      </c>
      <c r="B31" s="9" t="s">
        <v>25</v>
      </c>
      <c r="C31" s="10" t="s">
        <v>6</v>
      </c>
      <c r="D31" s="11">
        <v>2.57</v>
      </c>
      <c r="E31" s="27">
        <v>2.9</v>
      </c>
      <c r="F31" s="27">
        <f t="shared" si="1"/>
        <v>2.85</v>
      </c>
      <c r="G31" s="27">
        <f t="shared" si="2"/>
        <v>2.9</v>
      </c>
      <c r="H31" s="27">
        <f>G31+0.45</f>
        <v>3.35</v>
      </c>
      <c r="J31" s="2">
        <f t="shared" si="0"/>
        <v>0.5</v>
      </c>
    </row>
    <row r="32" spans="1:10" s="2" customFormat="1" ht="20.100000000000001" customHeight="1">
      <c r="A32" s="10" t="s">
        <v>39</v>
      </c>
      <c r="B32" s="9" t="s">
        <v>25</v>
      </c>
      <c r="C32" s="10" t="s">
        <v>28</v>
      </c>
      <c r="D32" s="11">
        <v>3.12</v>
      </c>
      <c r="E32" s="27">
        <v>3.3</v>
      </c>
      <c r="F32" s="27">
        <f t="shared" si="1"/>
        <v>3.25</v>
      </c>
      <c r="G32" s="27">
        <f t="shared" si="2"/>
        <v>3.3</v>
      </c>
      <c r="H32" s="27">
        <f t="shared" si="3"/>
        <v>3.75</v>
      </c>
      <c r="J32" s="2">
        <f t="shared" si="0"/>
        <v>0.5</v>
      </c>
    </row>
    <row r="33" spans="1:10" s="2" customFormat="1" ht="20.100000000000001" customHeight="1">
      <c r="A33" s="10"/>
      <c r="B33" s="9"/>
      <c r="C33" s="10"/>
      <c r="D33" s="11"/>
      <c r="E33" s="27"/>
      <c r="F33" s="27"/>
      <c r="G33" s="27"/>
      <c r="H33" s="27"/>
      <c r="J33" s="2">
        <f t="shared" si="0"/>
        <v>0</v>
      </c>
    </row>
    <row r="34" spans="1:10" s="2" customFormat="1" ht="20.100000000000001" customHeight="1">
      <c r="A34" s="10" t="s">
        <v>40</v>
      </c>
      <c r="B34" s="9" t="s">
        <v>25</v>
      </c>
      <c r="C34" s="10" t="s">
        <v>6</v>
      </c>
      <c r="D34" s="11">
        <v>1.6</v>
      </c>
      <c r="E34" s="27">
        <v>2</v>
      </c>
      <c r="F34" s="27">
        <f t="shared" si="1"/>
        <v>1.95</v>
      </c>
      <c r="G34" s="27">
        <f t="shared" si="2"/>
        <v>2</v>
      </c>
      <c r="H34" s="27">
        <f>G34+0.45</f>
        <v>2.4500000000000002</v>
      </c>
      <c r="J34" s="2">
        <f t="shared" si="0"/>
        <v>0.50000000000000022</v>
      </c>
    </row>
    <row r="35" spans="1:10" s="2" customFormat="1" ht="20.100000000000001" customHeight="1">
      <c r="A35" s="10" t="s">
        <v>40</v>
      </c>
      <c r="B35" s="9" t="s">
        <v>25</v>
      </c>
      <c r="C35" s="10" t="s">
        <v>28</v>
      </c>
      <c r="D35" s="11">
        <v>2.25</v>
      </c>
      <c r="E35" s="27">
        <v>2.25</v>
      </c>
      <c r="F35" s="27">
        <f t="shared" si="1"/>
        <v>2.2000000000000002</v>
      </c>
      <c r="G35" s="27">
        <f t="shared" si="2"/>
        <v>2.25</v>
      </c>
      <c r="H35" s="27">
        <f t="shared" si="3"/>
        <v>2.7</v>
      </c>
      <c r="J35" s="2">
        <f t="shared" si="0"/>
        <v>0.5</v>
      </c>
    </row>
    <row r="36" spans="1:10" s="2" customFormat="1" ht="20.100000000000001" customHeight="1">
      <c r="A36" s="10"/>
      <c r="B36" s="9"/>
      <c r="C36" s="10"/>
      <c r="D36" s="11"/>
      <c r="E36" s="27"/>
      <c r="F36" s="27"/>
      <c r="G36" s="28"/>
      <c r="H36" s="27"/>
      <c r="J36" s="2">
        <f t="shared" si="0"/>
        <v>0</v>
      </c>
    </row>
    <row r="37" spans="1:10" s="2" customFormat="1" ht="20.100000000000001" customHeight="1">
      <c r="A37" s="10" t="s">
        <v>41</v>
      </c>
      <c r="B37" s="9" t="s">
        <v>25</v>
      </c>
      <c r="C37" s="10" t="s">
        <v>6</v>
      </c>
      <c r="D37" s="11">
        <v>1.89</v>
      </c>
      <c r="E37" s="27">
        <v>2.15</v>
      </c>
      <c r="F37" s="27">
        <f t="shared" si="1"/>
        <v>2.1</v>
      </c>
      <c r="G37" s="27">
        <f t="shared" si="2"/>
        <v>2.15</v>
      </c>
      <c r="H37" s="27">
        <f>G37+0.45</f>
        <v>2.6</v>
      </c>
      <c r="J37" s="2">
        <f t="shared" si="0"/>
        <v>0.5</v>
      </c>
    </row>
    <row r="38" spans="1:10" s="2" customFormat="1" ht="20.100000000000001" customHeight="1">
      <c r="A38" s="10" t="s">
        <v>41</v>
      </c>
      <c r="B38" s="9" t="s">
        <v>25</v>
      </c>
      <c r="C38" s="10" t="s">
        <v>42</v>
      </c>
      <c r="D38" s="11">
        <v>2.09</v>
      </c>
      <c r="E38" s="27">
        <v>2.35</v>
      </c>
      <c r="F38" s="27">
        <f t="shared" si="1"/>
        <v>2.3000000000000003</v>
      </c>
      <c r="G38" s="27">
        <f t="shared" si="2"/>
        <v>2.35</v>
      </c>
      <c r="H38" s="27">
        <f t="shared" si="3"/>
        <v>2.8000000000000003</v>
      </c>
      <c r="J38" s="2">
        <f t="shared" si="0"/>
        <v>0.5</v>
      </c>
    </row>
    <row r="39" spans="1:10" s="2" customFormat="1" ht="20.100000000000001" customHeight="1">
      <c r="A39" s="10"/>
      <c r="B39" s="9"/>
      <c r="C39" s="10"/>
      <c r="D39" s="11"/>
      <c r="E39" s="27"/>
      <c r="F39" s="27"/>
      <c r="G39" s="28"/>
      <c r="H39" s="28"/>
    </row>
    <row r="40" spans="1:10" ht="20.100000000000001" customHeight="1"/>
    <row r="41" spans="1:10" ht="20.100000000000001" customHeight="1"/>
    <row r="42" spans="1:10" ht="20.100000000000001" customHeight="1"/>
    <row r="43" spans="1:10" ht="20.100000000000001" customHeight="1"/>
    <row r="44" spans="1:10" ht="20.100000000000001" customHeight="1"/>
    <row r="45" spans="1:10" ht="20.100000000000001" customHeight="1"/>
  </sheetData>
  <phoneticPr fontId="4" type="noConversion"/>
  <pageMargins left="0.39305555555555599" right="0.47152777777777799" top="0" bottom="0" header="0.51180555555555596" footer="0.51180555555555596"/>
  <pageSetup paperSize="9" scale="6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D29</vt:lpstr>
      <vt:lpstr>D19</vt:lpstr>
      <vt:lpstr>'D19'!Print_Area</vt:lpstr>
      <vt:lpstr>'D29'!Print_Area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2014-01-22T06:22:00Z</cp:lastPrinted>
  <dcterms:created xsi:type="dcterms:W3CDTF">1996-12-17T01:32:00Z</dcterms:created>
  <dcterms:modified xsi:type="dcterms:W3CDTF">2018-10-08T08:53:02Z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